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d\Desktop\05 - Příloha č. 3 P3 Výkaz výměr\05 - Příloha č. 3 P3 Výkaz výměr\05 - Příloha č. 3 P3 Výkaz výměr\VÝKAZ VÝMĚR\SO 01 SOKOLOVNA\D.1.4.4 VYTÁPĚNÍ\"/>
    </mc:Choice>
  </mc:AlternateContent>
  <xr:revisionPtr revIDLastSave="0" documentId="13_ncr:1_{D1C4D448-1032-458F-B9BD-69359F1C9E1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L THERMO-SPC-ÚT" sheetId="8" r:id="rId1"/>
    <sheet name="SPC+ROZ-ÚT" sheetId="4" r:id="rId2"/>
  </sheets>
  <definedNames>
    <definedName name="_xlnm.Print_Titles" localSheetId="1">'SPC+ROZ-ÚT'!$8:$9</definedName>
    <definedName name="_xlnm.Print_Area" localSheetId="1">'SPC+ROZ-ÚT'!$A$1:$G$118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6" i="4" l="1"/>
  <c r="G107" i="4"/>
  <c r="G108" i="4"/>
  <c r="G109" i="4"/>
  <c r="G110" i="4"/>
  <c r="G111" i="4"/>
  <c r="G112" i="4"/>
  <c r="G113" i="4"/>
  <c r="G114" i="4"/>
  <c r="G115" i="4"/>
  <c r="G116" i="4"/>
  <c r="G101" i="4"/>
  <c r="G102" i="4"/>
  <c r="G103" i="4"/>
  <c r="G105" i="4"/>
  <c r="G100" i="4"/>
  <c r="G96" i="4"/>
  <c r="G97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56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41" i="4"/>
  <c r="G34" i="4"/>
  <c r="G35" i="4"/>
  <c r="G36" i="4"/>
  <c r="G37" i="4"/>
  <c r="G38" i="4"/>
  <c r="G39" i="4"/>
  <c r="G33" i="4"/>
  <c r="G30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12" i="4"/>
  <c r="G118" i="4" s="1"/>
  <c r="A13" i="4"/>
  <c r="A14" i="4" s="1"/>
  <c r="A15" i="4" s="1"/>
  <c r="B5" i="4"/>
  <c r="A16" i="4" l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30" i="4" s="1"/>
  <c r="B3" i="4"/>
  <c r="B6" i="4"/>
  <c r="A33" i="4" l="1"/>
  <c r="A34" i="4" s="1"/>
  <c r="A35" i="4" s="1"/>
  <c r="A36" i="4" s="1"/>
  <c r="A37" i="4" s="1"/>
  <c r="A38" i="4" s="1"/>
  <c r="A39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6" i="4" s="1"/>
  <c r="A97" i="4" s="1"/>
  <c r="A100" i="4" s="1"/>
  <c r="A101" i="4" s="1"/>
  <c r="A102" i="4" s="1"/>
  <c r="A103" i="4" s="1"/>
  <c r="A105" i="4" s="1"/>
  <c r="A106" i="4" s="1"/>
  <c r="A107" i="4" s="1"/>
  <c r="A108" i="4" s="1"/>
  <c r="A109" i="4" s="1"/>
  <c r="A110" i="4" l="1"/>
  <c r="A111" i="4" s="1"/>
  <c r="A112" i="4" s="1"/>
  <c r="A113" i="4" s="1"/>
  <c r="A114" i="4" s="1"/>
  <c r="A115" i="4" s="1"/>
  <c r="A116" i="4" s="1"/>
</calcChain>
</file>

<file path=xl/sharedStrings.xml><?xml version="1.0" encoding="utf-8"?>
<sst xmlns="http://schemas.openxmlformats.org/spreadsheetml/2006/main" count="238" uniqueCount="142">
  <si>
    <t>kpl</t>
  </si>
  <si>
    <t>ks</t>
  </si>
  <si>
    <t>m</t>
  </si>
  <si>
    <t>:</t>
  </si>
  <si>
    <t>Vypracoval</t>
  </si>
  <si>
    <t>Objednatel</t>
  </si>
  <si>
    <t>Akce:</t>
  </si>
  <si>
    <t>SO:</t>
  </si>
  <si>
    <t>SPECIFIKACE  MATERIÁLU</t>
  </si>
  <si>
    <t>Díl projektu</t>
  </si>
  <si>
    <t>Akce</t>
  </si>
  <si>
    <t>Stupeň PD</t>
  </si>
  <si>
    <t>Radim Koutňák - THERMOPROJEKT</t>
  </si>
  <si>
    <t>Baranovova 1633/9, 700 30  Ostrava-Zábřeh</t>
  </si>
  <si>
    <t>mobil : +420 608 854 812</t>
  </si>
  <si>
    <t>Příloha číslo</t>
  </si>
  <si>
    <t>autorizovaný technik pro techniku prostředí staveb,</t>
  </si>
  <si>
    <t>specializace vytápění a vzduchotechnika – ČKAIT 1100836</t>
  </si>
  <si>
    <r>
      <t>e-mail:</t>
    </r>
    <r>
      <rPr>
        <b/>
        <sz val="12"/>
        <color indexed="12"/>
        <rFont val="Calibri"/>
        <family val="2"/>
        <charset val="238"/>
        <scheme val="minor"/>
      </rPr>
      <t xml:space="preserve"> </t>
    </r>
    <r>
      <rPr>
        <b/>
        <u/>
        <sz val="12"/>
        <color indexed="12"/>
        <rFont val="Calibri"/>
        <family val="2"/>
        <charset val="238"/>
        <scheme val="minor"/>
      </rPr>
      <t>koutnak@volny.cz</t>
    </r>
  </si>
  <si>
    <t>IČ 11196769    DIČ neplátce</t>
  </si>
  <si>
    <t>Zakázka číslo</t>
  </si>
  <si>
    <t>Demontáže</t>
  </si>
  <si>
    <t>Nový stav</t>
  </si>
  <si>
    <t>JKSO:</t>
  </si>
  <si>
    <t>Kód položky</t>
  </si>
  <si>
    <t>Popis položky</t>
  </si>
  <si>
    <t>MJ</t>
  </si>
  <si>
    <t>P.Č.</t>
  </si>
  <si>
    <t>Díl:</t>
  </si>
  <si>
    <t>Počet MJ</t>
  </si>
  <si>
    <t>SO 01 - Sokolovna</t>
  </si>
  <si>
    <t>D.1.4.4 - Vytápění</t>
  </si>
  <si>
    <t>DPS - Dokumentace pro provedení stavby</t>
  </si>
  <si>
    <t>TP810/19</t>
  </si>
  <si>
    <t>Město Krnov</t>
  </si>
  <si>
    <t>Hlavní náměstí 96/1</t>
  </si>
  <si>
    <t>794 01  Krnov</t>
  </si>
  <si>
    <t>D.1.4.4 - 2</t>
  </si>
  <si>
    <t>Prosinec 2020</t>
  </si>
  <si>
    <t>Sokolovna Krnov, celková rekonstrukce budovy</t>
  </si>
  <si>
    <t>DMTZ POTRUBI OCELOVE ZAVIT DO DN 15</t>
  </si>
  <si>
    <t>DMTZ POTRUBI OCELOVE ZAVIT DO DN 32</t>
  </si>
  <si>
    <t>DMTZ POTRUBI OCELOVE ZAVIT DO DN 50</t>
  </si>
  <si>
    <t>DMTZ POTRUBI OCELOVE HLADKE DO D 89</t>
  </si>
  <si>
    <t>DMTZ TELES ROZDELOVACU/SBER DN DO 100</t>
  </si>
  <si>
    <t>DMTZ EXP NADOBY DO 1600L</t>
  </si>
  <si>
    <t>DMTZ ODREZANIM ODVZDUSNOVACI NADOBY</t>
  </si>
  <si>
    <t>DMTZ ODREZ DVOJ OBJIMEK POTR DO DN 50</t>
  </si>
  <si>
    <t>DMTZ ROZREZ PODPER Z L-PROF DO 50/50</t>
  </si>
  <si>
    <t>POTR OCEL HLAD V KOTELNE D 89/3,6</t>
  </si>
  <si>
    <t>DMTZ ARMATUR SE 2 ZAVITY DO DN 50</t>
  </si>
  <si>
    <t>DMTZ ARMATUR HORKOVOD S VENT DO DN 80</t>
  </si>
  <si>
    <t>VYPUSTENI VODY Z OTOPNYCH SOUSTAV</t>
  </si>
  <si>
    <t>DMTZ OTOP TELES CLANKOVYCH LITINOVYCH</t>
  </si>
  <si>
    <t>DMTZ KONZOL NEBO DRZAKU OTOP TELES</t>
  </si>
  <si>
    <t>m2</t>
  </si>
  <si>
    <t>POTR VICEVR PEX SPOJ OBJ PL D 16/2,0</t>
  </si>
  <si>
    <t>POTR VICEVR PEX SPOJ OBJ PL D 26/3,0</t>
  </si>
  <si>
    <t>POTR VICEVR PEX SPOJ OBJ PL D 32/3,0</t>
  </si>
  <si>
    <t>POTR VICEVR PEX SPOJ OBJ PL D 40/3,5</t>
  </si>
  <si>
    <t>POTR VICEVR PEX SPOJ OBJ PL D 50/4,0</t>
  </si>
  <si>
    <t>Pětivrstvé trubky PE-RT/Al/PE-HD (MV trubky), hliníková vrstva natupo svařená, vč. lisovacích tvarovek a připojovacích kusů pro otopná tělesa; dle tech.podmínek EN ISO 21003. Max.teplota 90 °C; prov.tlak 10 bar:</t>
  </si>
  <si>
    <t>MANZETA PROSTUPOVA PRO TRUBKY DN do 32</t>
  </si>
  <si>
    <t>MANZETA PROSTUPOVA PRO TRUBKY DN do 60</t>
  </si>
  <si>
    <t>VENTIL RAD REGUL ZAVIT PRIMY DN 15</t>
  </si>
  <si>
    <t>SROUBENI REGUL PRIME DN 15</t>
  </si>
  <si>
    <t>SROUBENI REGUL ROHOVE DN 15</t>
  </si>
  <si>
    <t>HLAVICE OVLAD TERMOSTATICKE</t>
  </si>
  <si>
    <t>KOHOUT PLNICI A VYPOUSTECI DN 15</t>
  </si>
  <si>
    <t>VENTIL AUT ODVZDUS ZAVIT DN 10</t>
  </si>
  <si>
    <t>Vyvažovací ventil DN10 PN25 kvs 1,36m3/h s vypouštěním</t>
  </si>
  <si>
    <t>Vyvažovací ventil DN20 PN25 kvs 5,7m3/h s vypouštěním</t>
  </si>
  <si>
    <t>Vyvažovací ventil DN32 PN25 kvs 14,2m3/h s vypouštěním</t>
  </si>
  <si>
    <t>Vyvažovací ventil DN40 PN25 kvs 19,2m3/h s vypouštěním</t>
  </si>
  <si>
    <t>Regulátor tlakové diference DN25 10÷60kPa</t>
  </si>
  <si>
    <t>Regulátor tlakové diference DN40 20÷80kPa</t>
  </si>
  <si>
    <t>TEPLOMER PEV STONEK JIMKA DTR L 60MM</t>
  </si>
  <si>
    <t>TLAKOMER SPODNI PRIPOJ 53312 D 100</t>
  </si>
  <si>
    <t>Stávajícího rozsah topného systému nebyl zjišťován, rozsah uvedených demontáží odpovídá rozsahu nové instalace</t>
  </si>
  <si>
    <t xml:space="preserve">Litinový radiátor KALOR 15/600/160 vč.ITV - pravý </t>
  </si>
  <si>
    <t>Litinový radiátor KALOR 24/600/160 vč.ITV - pravý</t>
  </si>
  <si>
    <t>Litinový radiátor KALOR 24/600/160 vč.ITV - levý</t>
  </si>
  <si>
    <t>Litinový radiátor KALOR 26/600/160 vč.ITV - pravý</t>
  </si>
  <si>
    <t>Litinový radiátor KALOR 26/600/160 vč.ITV - levý</t>
  </si>
  <si>
    <t>Litinový radiátor KALOR 30/600/160 vč.ITV - pravý</t>
  </si>
  <si>
    <t>Litinový radiátor KALOR 22/900/070 vč.ITV - pravý</t>
  </si>
  <si>
    <t>Litinový radiátor KALOR 30/900/070 vč.ITV - pravý</t>
  </si>
  <si>
    <t>Litinový radiátor KALOR 30/900/070 vč.ITV - levý</t>
  </si>
  <si>
    <t>Litinový radiátor KALOR 08/900/160 vč.ITV - pravý</t>
  </si>
  <si>
    <t>Litinový radiátor KALOR 08/900/160 vč.ITV - levý</t>
  </si>
  <si>
    <t>Litinový radiátor KALOR 12/900/160 vč.ITV - pravý</t>
  </si>
  <si>
    <t>Litinový radiátor KALOR 18/900/160 vč.ITV - pravý</t>
  </si>
  <si>
    <t>Litinový radiátor KALOR 18/900/160 vč.ITV - levý</t>
  </si>
  <si>
    <t>Litinový radiátor KALOR 26/900/160 vč.ITV - pravý</t>
  </si>
  <si>
    <t>Litinový radiátor TERMO 04/500/095</t>
  </si>
  <si>
    <t>Litinový radiátor TERMO 22/500/095</t>
  </si>
  <si>
    <t>Litinový radiátor TERMO 15/500/095 vč.ITV - pravý</t>
  </si>
  <si>
    <t>Litinový radiátor TERMO 14/500/130 vč.ITV - pravý</t>
  </si>
  <si>
    <t>Litinový radiátor TERMO 14/500/130 vč.ITV - levý</t>
  </si>
  <si>
    <t>Litinový radiátor TERMO 12/623/095 vč.ITV - levý</t>
  </si>
  <si>
    <t>Litinový radiátor TERMO 12/623/095 vč.ITV - pravý</t>
  </si>
  <si>
    <t>Litinový radiátor TERMO 16/623/095 vč.ITV - pravý</t>
  </si>
  <si>
    <t>Litinový radiátor TERMO 16/623/095 vč.ITV - levý</t>
  </si>
  <si>
    <t>Litinový radiátor TERMO 20/623/095 vč.ITV - pravý</t>
  </si>
  <si>
    <t>Litinový radiátor TERMO 20/623/095 vč.ITV - levý</t>
  </si>
  <si>
    <t>Litinový radiátor TERMO 22/623/095 vč.ITV - pravý</t>
  </si>
  <si>
    <t>Litinový radiátor TERMO 30/623/095 vč.ITV - pravý</t>
  </si>
  <si>
    <t>Litinový radiátor TERMO 30/623/095 vč.ITV - levý</t>
  </si>
  <si>
    <t>Litinový radiátor TERMO 10/623/130 vč.ITV - levý</t>
  </si>
  <si>
    <t>Litinový radiátor TERMO 20/623/130 vč.ITV - levý</t>
  </si>
  <si>
    <t>Litinový radiátor TERMO 22/623/130 vč.ITV - pravý</t>
  </si>
  <si>
    <t>Litinový radiátor TERMO 24/623/130 vč.ITV - pravý</t>
  </si>
  <si>
    <t>Litinový radiátor TERMO 26/623/130 vč.ITV - pravý</t>
  </si>
  <si>
    <t>Litinový radiátor TERMO 26/623/130 vč.ITV - levý</t>
  </si>
  <si>
    <t>Litinový radiátor TERMO 28/623/130 vč.ITV - pravý</t>
  </si>
  <si>
    <t>Litinový radiátor TERMO 28/623/130 vč.ITV - levý</t>
  </si>
  <si>
    <t xml:space="preserve">Sestava WEMEFA sada č.3 pro zavěšení radiátorů KALOR a TERMO </t>
  </si>
  <si>
    <t>Odvzdušňovací ventil otopných těles V4320 1/4"</t>
  </si>
  <si>
    <t>Sestavení soupravy OT v jiném počtu čl. než 10 vč. nástřiku</t>
  </si>
  <si>
    <t>-do výšky tělesa 500mm</t>
  </si>
  <si>
    <t>-nad výšku tělesa 500mm</t>
  </si>
  <si>
    <t>-vzduchová clona s vodním ohřevem 24,7kW, d=lka 1,5m</t>
  </si>
  <si>
    <t>-modul regulace pro clonu, ovladač Comfort; Master</t>
  </si>
  <si>
    <t>-třícestný zónový ventil DN20 se servopohonem O/C 230V AC kvs4,0m3/h IP40</t>
  </si>
  <si>
    <t>-prostorový termostat</t>
  </si>
  <si>
    <t>čl.</t>
  </si>
  <si>
    <t>Sestava vzduchové clony s příslušenstvím:</t>
  </si>
  <si>
    <t>POUZDRO Z KAM VLNY S AL POLEPEM D 28x20mm</t>
  </si>
  <si>
    <t>IZOLACE POTR Z TEPL IZOL HADIC Z PE SAMOLEP pr.28x9mm</t>
  </si>
  <si>
    <t>IZOLACE POTR Z TEPL IZOL HADIC Z PE SAMOLEP pr.40x9mm</t>
  </si>
  <si>
    <t>IZOLACE POTR Z TEPL IZOL HADIC Z PE SAMOLEP pr.28x30mm</t>
  </si>
  <si>
    <t>POUZDRO Z KAM VLNY S AL POLEPEM D 35x20mm</t>
  </si>
  <si>
    <t>POUZDRO Z KAM VLNY S AL POLEPEM D 42x20mm</t>
  </si>
  <si>
    <t>POUZDRO Z KAM VLNY S AL POLEPEM D 54x20mm</t>
  </si>
  <si>
    <t>POUZDRO Z KAM VLNY S AL POLEPEM D 28x30mm</t>
  </si>
  <si>
    <t>POUZDRO Z KAM VLNY S AL POLEPEM D 28x40mm</t>
  </si>
  <si>
    <t>POUZDRO Z KAM VLNY S AL POLEPEM D 35x50mm</t>
  </si>
  <si>
    <t>POUZDRO Z KAM VLNY S AL POLEPEM D 42x60mm</t>
  </si>
  <si>
    <t>POUZDRO Z KAM VLNY S AL POLEPEM D 54x60mm</t>
  </si>
  <si>
    <t>Cena/MJ</t>
  </si>
  <si>
    <t>Cena celkem</t>
  </si>
  <si>
    <t>Rozdělovač a sběrač vč. uzavíracích a ovládacích armatur a řídící systém ÚT je dodávkou provozovatele topného uzlu, fy. Veolia Energie ČR, a.s. - jedná se o dodávku Fa Veolia Energie ČR, a.s - 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</si>
</sst>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u/>
      <sz val="12"/>
      <color indexed="12"/>
      <name val="Calibri"/>
      <family val="2"/>
      <charset val="238"/>
      <scheme val="minor"/>
    </font>
    <font>
      <b/>
      <u/>
      <sz val="2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/>
    </xf>
    <xf numFmtId="0" fontId="2" fillId="0" borderId="0" xfId="0" applyFont="1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justify"/>
    </xf>
    <xf numFmtId="49" fontId="7" fillId="0" borderId="0" xfId="0" applyNumberFormat="1" applyFont="1" applyAlignment="1">
      <alignment horizontal="justify"/>
    </xf>
    <xf numFmtId="49" fontId="6" fillId="0" borderId="0" xfId="0" applyNumberFormat="1" applyFont="1"/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1" applyFont="1" applyAlignment="1" applyProtection="1">
      <alignment horizontal="left"/>
    </xf>
    <xf numFmtId="0" fontId="14" fillId="0" borderId="0" xfId="0" applyFont="1" applyAlignment="1">
      <alignment horizontal="left"/>
    </xf>
    <xf numFmtId="49" fontId="7" fillId="0" borderId="0" xfId="0" applyNumberFormat="1" applyFont="1" applyAlignment="1">
      <alignment horizontal="left" shrinkToFit="1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justify" vertical="top" wrapText="1"/>
    </xf>
    <xf numFmtId="49" fontId="15" fillId="0" borderId="0" xfId="0" applyNumberFormat="1" applyFont="1"/>
    <xf numFmtId="49" fontId="15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justify" vertical="top" wrapText="1"/>
    </xf>
    <xf numFmtId="3" fontId="1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49" fontId="1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20" fillId="0" borderId="0" xfId="0" applyNumberFormat="1" applyFont="1"/>
    <xf numFmtId="164" fontId="20" fillId="0" borderId="0" xfId="0" applyNumberFormat="1" applyFont="1" applyAlignment="1">
      <alignment horizontal="justify"/>
    </xf>
    <xf numFmtId="0" fontId="21" fillId="0" borderId="0" xfId="0" applyFont="1" applyAlignment="1">
      <alignment horizontal="left" vertical="center" wrapText="1"/>
    </xf>
    <xf numFmtId="0" fontId="22" fillId="0" borderId="0" xfId="0" applyFont="1"/>
    <xf numFmtId="164" fontId="23" fillId="0" borderId="0" xfId="0" applyNumberFormat="1" applyFont="1"/>
    <xf numFmtId="49" fontId="12" fillId="0" borderId="0" xfId="0" applyNumberFormat="1" applyFont="1"/>
    <xf numFmtId="0" fontId="0" fillId="0" borderId="0" xfId="0"/>
    <xf numFmtId="49" fontId="13" fillId="0" borderId="0" xfId="0" applyNumberFormat="1" applyFont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2683453</xdr:colOff>
      <xdr:row>35</xdr:row>
      <xdr:rowOff>145971</xdr:rowOff>
    </xdr:from>
    <xdr:to>
      <xdr:col>2</xdr:col>
      <xdr:colOff>3883603</xdr:colOff>
      <xdr:row>41</xdr:row>
      <xdr:rowOff>8158</xdr:rowOff>
    </xdr:to>
    <xdr:pic>
      <xdr:nvPicPr>
        <xdr:cNvPr id="8204" name="Picture 12">
          <a:extLst>
            <a:ext uri="{FF2B5EF4-FFF2-40B4-BE49-F238E27FC236}">
              <a16:creationId xmlns:a16="http://schemas.microsoft.com/office/drawing/2014/main" id="{00000000-0008-0000-0000-00000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81536" y="7363804"/>
          <a:ext cx="1200150" cy="1079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43</xdr:row>
      <xdr:rowOff>0</xdr:rowOff>
    </xdr:from>
    <xdr:to>
      <xdr:col>0</xdr:col>
      <xdr:colOff>866775</xdr:colOff>
      <xdr:row>43</xdr:row>
      <xdr:rowOff>0</xdr:rowOff>
    </xdr:to>
    <xdr:pic>
      <xdr:nvPicPr>
        <xdr:cNvPr id="8197" name="Picture 5" descr="Raz-THERMO-Bar-2004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172450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39</xdr:row>
      <xdr:rowOff>0</xdr:rowOff>
    </xdr:from>
    <xdr:to>
      <xdr:col>0</xdr:col>
      <xdr:colOff>866775</xdr:colOff>
      <xdr:row>39</xdr:row>
      <xdr:rowOff>57150</xdr:rowOff>
    </xdr:to>
    <xdr:pic>
      <xdr:nvPicPr>
        <xdr:cNvPr id="8198" name="Picture 6" descr="Podpis Koutňák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296150"/>
          <a:ext cx="0" cy="571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2496039</xdr:colOff>
      <xdr:row>41</xdr:row>
      <xdr:rowOff>865</xdr:rowOff>
    </xdr:from>
    <xdr:to>
      <xdr:col>2</xdr:col>
      <xdr:colOff>4042441</xdr:colOff>
      <xdr:row>45</xdr:row>
      <xdr:rowOff>29439</xdr:rowOff>
    </xdr:to>
    <xdr:pic>
      <xdr:nvPicPr>
        <xdr:cNvPr id="8203" name="Picture 11">
          <a:extLst>
            <a:ext uri="{FF2B5EF4-FFF2-40B4-BE49-F238E27FC236}">
              <a16:creationId xmlns:a16="http://schemas.microsoft.com/office/drawing/2014/main" id="{00000000-0008-0000-0000-00000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4122" y="8658032"/>
          <a:ext cx="1546402" cy="9175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43</xdr:row>
      <xdr:rowOff>0</xdr:rowOff>
    </xdr:from>
    <xdr:to>
      <xdr:col>0</xdr:col>
      <xdr:colOff>866775</xdr:colOff>
      <xdr:row>43</xdr:row>
      <xdr:rowOff>0</xdr:rowOff>
    </xdr:to>
    <xdr:pic>
      <xdr:nvPicPr>
        <xdr:cNvPr id="7" name="Picture 5" descr="Raz-THERMO-Bar-200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753475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39</xdr:row>
      <xdr:rowOff>0</xdr:rowOff>
    </xdr:from>
    <xdr:to>
      <xdr:col>0</xdr:col>
      <xdr:colOff>866775</xdr:colOff>
      <xdr:row>39</xdr:row>
      <xdr:rowOff>57150</xdr:rowOff>
    </xdr:to>
    <xdr:pic>
      <xdr:nvPicPr>
        <xdr:cNvPr id="8" name="Picture 6" descr="Podpis Koutňák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877175"/>
          <a:ext cx="0" cy="57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utna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view="pageBreakPreview" zoomScale="85" zoomScaleNormal="100" zoomScaleSheetLayoutView="85" workbookViewId="0">
      <selection activeCell="D19" sqref="D19"/>
    </sheetView>
  </sheetViews>
  <sheetFormatPr defaultColWidth="9.109375" defaultRowHeight="13.8" x14ac:dyDescent="0.3"/>
  <cols>
    <col min="1" max="1" width="15.6640625" style="5" customWidth="1"/>
    <col min="2" max="2" width="8.33203125" style="5" customWidth="1"/>
    <col min="3" max="3" width="65.5546875" style="5" customWidth="1"/>
    <col min="4" max="4" width="19.44140625" style="5" customWidth="1"/>
    <col min="5" max="16384" width="9.109375" style="5"/>
  </cols>
  <sheetData>
    <row r="1" spans="1:3" ht="12" customHeight="1" x14ac:dyDescent="0.3">
      <c r="A1" s="24"/>
      <c r="B1" s="24"/>
      <c r="C1" s="25"/>
    </row>
    <row r="2" spans="1:3" ht="12" customHeight="1" x14ac:dyDescent="0.3">
      <c r="A2" s="24"/>
      <c r="B2" s="24"/>
      <c r="C2" s="25"/>
    </row>
    <row r="3" spans="1:3" ht="12" customHeight="1" x14ac:dyDescent="0.3">
      <c r="A3" s="24"/>
      <c r="B3" s="24"/>
      <c r="C3" s="25"/>
    </row>
    <row r="4" spans="1:3" ht="12" customHeight="1" x14ac:dyDescent="0.3">
      <c r="A4" s="24"/>
      <c r="B4" s="24"/>
      <c r="C4" s="25"/>
    </row>
    <row r="5" spans="1:3" ht="12" customHeight="1" x14ac:dyDescent="0.3">
      <c r="A5" s="24"/>
      <c r="B5" s="24"/>
      <c r="C5" s="25"/>
    </row>
    <row r="6" spans="1:3" ht="12" customHeight="1" x14ac:dyDescent="0.3">
      <c r="A6" s="24"/>
      <c r="B6" s="24"/>
      <c r="C6" s="25"/>
    </row>
    <row r="7" spans="1:3" ht="12" customHeight="1" x14ac:dyDescent="0.3">
      <c r="A7" s="24"/>
      <c r="B7" s="24"/>
      <c r="C7" s="25"/>
    </row>
    <row r="8" spans="1:3" ht="12" customHeight="1" x14ac:dyDescent="0.3">
      <c r="A8" s="26"/>
      <c r="B8" s="24"/>
      <c r="C8" s="25"/>
    </row>
    <row r="9" spans="1:3" ht="31.2" x14ac:dyDescent="0.6">
      <c r="A9" s="4"/>
      <c r="C9" s="11" t="s">
        <v>8</v>
      </c>
    </row>
    <row r="10" spans="1:3" ht="22.5" customHeight="1" x14ac:dyDescent="0.3">
      <c r="A10" s="6"/>
      <c r="B10" s="4"/>
      <c r="C10" s="12"/>
    </row>
    <row r="11" spans="1:3" ht="17.25" customHeight="1" x14ac:dyDescent="0.3">
      <c r="A11" s="6"/>
      <c r="B11" s="4"/>
      <c r="C11" s="17" t="s">
        <v>30</v>
      </c>
    </row>
    <row r="12" spans="1:3" ht="17.25" customHeight="1" x14ac:dyDescent="0.3">
      <c r="A12" s="6"/>
      <c r="B12" s="4"/>
      <c r="C12" s="12"/>
    </row>
    <row r="13" spans="1:3" ht="17.25" customHeight="1" x14ac:dyDescent="0.3">
      <c r="A13" s="6"/>
      <c r="B13" s="4"/>
      <c r="C13" s="12"/>
    </row>
    <row r="14" spans="1:3" ht="17.25" customHeight="1" x14ac:dyDescent="0.3">
      <c r="A14" s="7"/>
      <c r="B14" s="4"/>
      <c r="C14" s="12"/>
    </row>
    <row r="15" spans="1:3" ht="17.25" customHeight="1" x14ac:dyDescent="0.3">
      <c r="A15" s="6"/>
      <c r="B15" s="4"/>
      <c r="C15" s="12"/>
    </row>
    <row r="16" spans="1:3" ht="17.25" customHeight="1" x14ac:dyDescent="0.3">
      <c r="A16" s="8" t="s">
        <v>9</v>
      </c>
      <c r="B16" s="6" t="s">
        <v>3</v>
      </c>
      <c r="C16" s="13" t="s">
        <v>31</v>
      </c>
    </row>
    <row r="17" spans="1:3" ht="17.25" customHeight="1" x14ac:dyDescent="0.3">
      <c r="A17" s="8"/>
      <c r="B17" s="6"/>
      <c r="C17" s="14"/>
    </row>
    <row r="18" spans="1:3" ht="17.25" customHeight="1" x14ac:dyDescent="0.3">
      <c r="A18" s="8"/>
      <c r="B18" s="6"/>
      <c r="C18" s="14"/>
    </row>
    <row r="19" spans="1:3" ht="17.25" customHeight="1" x14ac:dyDescent="0.3">
      <c r="A19" s="8" t="s">
        <v>10</v>
      </c>
      <c r="B19" s="6" t="s">
        <v>3</v>
      </c>
      <c r="C19" s="13" t="s">
        <v>39</v>
      </c>
    </row>
    <row r="20" spans="1:3" ht="17.25" customHeight="1" x14ac:dyDescent="0.3">
      <c r="A20" s="9"/>
      <c r="B20" s="6"/>
      <c r="C20" s="13"/>
    </row>
    <row r="21" spans="1:3" ht="17.25" customHeight="1" x14ac:dyDescent="0.3">
      <c r="A21" s="8"/>
      <c r="B21" s="6"/>
      <c r="C21" s="14"/>
    </row>
    <row r="22" spans="1:3" ht="17.25" customHeight="1" x14ac:dyDescent="0.3">
      <c r="A22" s="8"/>
      <c r="B22" s="6"/>
      <c r="C22" s="14"/>
    </row>
    <row r="23" spans="1:3" ht="17.25" customHeight="1" x14ac:dyDescent="0.3">
      <c r="A23" s="8" t="s">
        <v>11</v>
      </c>
      <c r="B23" s="6" t="s">
        <v>3</v>
      </c>
      <c r="C23" s="18" t="s">
        <v>32</v>
      </c>
    </row>
    <row r="24" spans="1:3" ht="17.25" customHeight="1" x14ac:dyDescent="0.3">
      <c r="A24" s="8"/>
      <c r="B24" s="6"/>
      <c r="C24" s="13"/>
    </row>
    <row r="25" spans="1:3" ht="17.25" customHeight="1" x14ac:dyDescent="0.3">
      <c r="A25" s="8"/>
      <c r="B25" s="6"/>
      <c r="C25" s="14"/>
    </row>
    <row r="26" spans="1:3" ht="17.25" customHeight="1" x14ac:dyDescent="0.3">
      <c r="A26" s="8" t="s">
        <v>20</v>
      </c>
      <c r="B26" s="6" t="s">
        <v>3</v>
      </c>
      <c r="C26" s="13" t="s">
        <v>33</v>
      </c>
    </row>
    <row r="27" spans="1:3" ht="17.25" customHeight="1" x14ac:dyDescent="0.3">
      <c r="A27" s="8"/>
      <c r="B27" s="6"/>
      <c r="C27" s="14"/>
    </row>
    <row r="28" spans="1:3" ht="17.25" customHeight="1" x14ac:dyDescent="0.3">
      <c r="A28" s="8"/>
      <c r="B28" s="6"/>
      <c r="C28" s="14"/>
    </row>
    <row r="29" spans="1:3" ht="17.25" customHeight="1" x14ac:dyDescent="0.3">
      <c r="A29" s="8" t="s">
        <v>5</v>
      </c>
      <c r="B29" s="6" t="s">
        <v>3</v>
      </c>
      <c r="C29" s="13" t="s">
        <v>34</v>
      </c>
    </row>
    <row r="30" spans="1:3" ht="17.25" customHeight="1" x14ac:dyDescent="0.3">
      <c r="A30" s="8"/>
      <c r="B30" s="6"/>
      <c r="C30" s="13" t="s">
        <v>35</v>
      </c>
    </row>
    <row r="31" spans="1:3" ht="17.25" customHeight="1" x14ac:dyDescent="0.3">
      <c r="A31" s="8"/>
      <c r="B31" s="6"/>
      <c r="C31" s="13" t="s">
        <v>36</v>
      </c>
    </row>
    <row r="32" spans="1:3" ht="17.25" customHeight="1" x14ac:dyDescent="0.3">
      <c r="A32" s="8"/>
      <c r="B32" s="6"/>
      <c r="C32" s="13"/>
    </row>
    <row r="33" spans="1:3" ht="17.25" customHeight="1" x14ac:dyDescent="0.3">
      <c r="A33" s="8"/>
      <c r="B33" s="6"/>
      <c r="C33" s="14"/>
    </row>
    <row r="34" spans="1:3" ht="17.25" customHeight="1" x14ac:dyDescent="0.3">
      <c r="A34" s="8" t="s">
        <v>4</v>
      </c>
      <c r="B34" s="6" t="s">
        <v>3</v>
      </c>
      <c r="C34" s="13" t="s">
        <v>12</v>
      </c>
    </row>
    <row r="35" spans="1:3" ht="11.25" customHeight="1" x14ac:dyDescent="0.3">
      <c r="A35" s="8"/>
      <c r="B35" s="6"/>
      <c r="C35" s="15" t="s">
        <v>16</v>
      </c>
    </row>
    <row r="36" spans="1:3" ht="11.25" customHeight="1" x14ac:dyDescent="0.3">
      <c r="A36" s="8"/>
      <c r="B36" s="6"/>
      <c r="C36" s="15" t="s">
        <v>17</v>
      </c>
    </row>
    <row r="37" spans="1:3" ht="14.25" customHeight="1" x14ac:dyDescent="0.3">
      <c r="A37" s="8"/>
      <c r="B37" s="6"/>
      <c r="C37" s="13" t="s">
        <v>13</v>
      </c>
    </row>
    <row r="38" spans="1:3" ht="17.25" customHeight="1" x14ac:dyDescent="0.3">
      <c r="A38" s="8"/>
      <c r="B38" s="6"/>
      <c r="C38" s="13" t="s">
        <v>14</v>
      </c>
    </row>
    <row r="39" spans="1:3" ht="17.25" customHeight="1" x14ac:dyDescent="0.3">
      <c r="A39" s="8"/>
      <c r="B39" s="6"/>
      <c r="C39" s="16" t="s">
        <v>18</v>
      </c>
    </row>
    <row r="40" spans="1:3" ht="17.25" customHeight="1" x14ac:dyDescent="0.3">
      <c r="A40" s="10"/>
      <c r="B40" s="6"/>
      <c r="C40" s="13" t="s">
        <v>19</v>
      </c>
    </row>
    <row r="41" spans="1:3" ht="17.25" customHeight="1" x14ac:dyDescent="0.3">
      <c r="A41" s="8"/>
      <c r="B41" s="6"/>
      <c r="C41" s="13"/>
    </row>
    <row r="42" spans="1:3" ht="17.25" customHeight="1" x14ac:dyDescent="0.3">
      <c r="A42" s="8"/>
      <c r="B42" s="6"/>
      <c r="C42" s="13"/>
    </row>
    <row r="43" spans="1:3" ht="17.25" customHeight="1" x14ac:dyDescent="0.3">
      <c r="A43" s="8" t="s">
        <v>15</v>
      </c>
      <c r="B43" s="6" t="s">
        <v>3</v>
      </c>
      <c r="C43" s="13" t="s">
        <v>37</v>
      </c>
    </row>
    <row r="44" spans="1:3" ht="17.25" customHeight="1" x14ac:dyDescent="0.3">
      <c r="A44" s="8"/>
      <c r="B44" s="6"/>
      <c r="C44" s="13"/>
    </row>
    <row r="45" spans="1:3" ht="17.25" customHeight="1" x14ac:dyDescent="0.3">
      <c r="A45" s="10"/>
      <c r="B45" s="6"/>
      <c r="C45" s="13"/>
    </row>
    <row r="46" spans="1:3" ht="17.25" customHeight="1" x14ac:dyDescent="0.3">
      <c r="A46" s="10" t="s">
        <v>38</v>
      </c>
      <c r="B46" s="6"/>
      <c r="C46" s="14"/>
    </row>
    <row r="47" spans="1:3" ht="15.6" x14ac:dyDescent="0.3">
      <c r="A47" s="10"/>
      <c r="B47" s="10"/>
      <c r="C47" s="10"/>
    </row>
  </sheetData>
  <phoneticPr fontId="4" type="noConversion"/>
  <hyperlinks>
    <hyperlink ref="C39" r:id="rId1" display="mailto:koutnak@volny.cz" xr:uid="{00000000-0004-0000-0000-000000000000}"/>
  </hyperlinks>
  <pageMargins left="0.98425196850393704" right="0.39370078740157483" top="0.39370078740157483" bottom="0.59055118110236227" header="0.19685039370078741" footer="0.39370078740157483"/>
  <pageSetup paperSize="9" orientation="portrait" horizontalDpi="4294967293" verticalDpi="4294967293" r:id="rId2"/>
  <headerFooter alignWithMargins="0">
    <oddFooter>&amp;C&amp;"-,Obyčejné"&amp;5&amp;F
Strana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6"/>
  <sheetViews>
    <sheetView tabSelected="1" view="pageBreakPreview" topLeftCell="A4" zoomScaleNormal="100" workbookViewId="0">
      <selection activeCell="F32" sqref="F32"/>
    </sheetView>
  </sheetViews>
  <sheetFormatPr defaultRowHeight="13.2" x14ac:dyDescent="0.25"/>
  <cols>
    <col min="1" max="1" width="3.88671875" customWidth="1"/>
    <col min="2" max="2" width="9.44140625" customWidth="1"/>
    <col min="3" max="3" width="46.109375" customWidth="1"/>
    <col min="4" max="4" width="3.5546875" customWidth="1"/>
    <col min="5" max="5" width="5.33203125" customWidth="1"/>
    <col min="7" max="7" width="14.33203125" customWidth="1"/>
  </cols>
  <sheetData>
    <row r="1" spans="1:7" ht="4.5" customHeight="1" x14ac:dyDescent="0.3">
      <c r="A1" s="5"/>
      <c r="B1" s="5"/>
      <c r="C1" s="5"/>
      <c r="D1" s="5"/>
      <c r="E1" s="5"/>
    </row>
    <row r="2" spans="1:7" ht="13.8" x14ac:dyDescent="0.3">
      <c r="A2" s="5"/>
    </row>
    <row r="3" spans="1:7" ht="14.4" x14ac:dyDescent="0.3">
      <c r="A3" s="19" t="s">
        <v>6</v>
      </c>
      <c r="B3" s="39" t="str">
        <f>'TL THERMO-SPC-ÚT'!$C$19</f>
        <v>Sokolovna Krnov, celková rekonstrukce budovy</v>
      </c>
      <c r="C3" s="40"/>
      <c r="D3" s="40"/>
      <c r="E3" s="5"/>
    </row>
    <row r="4" spans="1:7" ht="14.4" x14ac:dyDescent="0.3">
      <c r="A4" s="19"/>
      <c r="B4" s="39"/>
      <c r="C4" s="40"/>
      <c r="D4" s="40"/>
      <c r="E4" s="5"/>
    </row>
    <row r="5" spans="1:7" ht="14.4" x14ac:dyDescent="0.3">
      <c r="A5" s="19" t="s">
        <v>7</v>
      </c>
      <c r="B5" s="39" t="str">
        <f>'TL THERMO-SPC-ÚT'!$C$11</f>
        <v>SO 01 - Sokolovna</v>
      </c>
      <c r="C5" s="40"/>
      <c r="D5" s="40"/>
      <c r="E5" s="5"/>
    </row>
    <row r="6" spans="1:7" ht="14.4" x14ac:dyDescent="0.3">
      <c r="A6" s="19" t="s">
        <v>28</v>
      </c>
      <c r="B6" s="41" t="str">
        <f>'TL THERMO-SPC-ÚT'!$C$16</f>
        <v>D.1.4.4 - Vytápění</v>
      </c>
      <c r="C6" s="40"/>
      <c r="D6" s="40"/>
      <c r="E6" s="5"/>
    </row>
    <row r="7" spans="1:7" ht="14.4" x14ac:dyDescent="0.3">
      <c r="A7" s="19" t="s">
        <v>23</v>
      </c>
      <c r="B7" s="39"/>
      <c r="C7" s="40"/>
      <c r="D7" s="40"/>
      <c r="E7" s="5"/>
    </row>
    <row r="8" spans="1:7" ht="11.25" customHeight="1" x14ac:dyDescent="0.25">
      <c r="A8" s="19"/>
      <c r="B8" s="19"/>
      <c r="C8" s="19"/>
      <c r="D8" s="19"/>
      <c r="E8" s="19"/>
    </row>
    <row r="9" spans="1:7" ht="22.5" customHeight="1" thickBot="1" x14ac:dyDescent="0.3">
      <c r="A9" s="20" t="s">
        <v>27</v>
      </c>
      <c r="B9" s="20" t="s">
        <v>24</v>
      </c>
      <c r="C9" s="20" t="s">
        <v>25</v>
      </c>
      <c r="D9" s="20" t="s">
        <v>26</v>
      </c>
      <c r="E9" s="20" t="s">
        <v>29</v>
      </c>
      <c r="F9" s="20" t="s">
        <v>139</v>
      </c>
      <c r="G9" s="20" t="s">
        <v>140</v>
      </c>
    </row>
    <row r="10" spans="1:7" ht="4.5" customHeight="1" x14ac:dyDescent="0.25">
      <c r="A10" s="19"/>
      <c r="B10" s="19"/>
      <c r="C10" s="19"/>
      <c r="D10" s="19"/>
      <c r="E10" s="19"/>
    </row>
    <row r="11" spans="1:7" ht="11.25" customHeight="1" x14ac:dyDescent="0.25">
      <c r="A11" s="21"/>
      <c r="B11" s="22"/>
      <c r="C11" s="27" t="s">
        <v>21</v>
      </c>
      <c r="D11" s="21"/>
      <c r="E11" s="21"/>
    </row>
    <row r="12" spans="1:7" ht="11.25" customHeight="1" x14ac:dyDescent="0.25">
      <c r="A12" s="21">
        <v>1</v>
      </c>
      <c r="B12" s="22"/>
      <c r="C12" s="30" t="s">
        <v>40</v>
      </c>
      <c r="D12" s="29" t="s">
        <v>2</v>
      </c>
      <c r="E12" s="28">
        <v>150</v>
      </c>
      <c r="F12" s="34"/>
      <c r="G12" s="34">
        <f>E12*F12</f>
        <v>0</v>
      </c>
    </row>
    <row r="13" spans="1:7" ht="11.25" customHeight="1" x14ac:dyDescent="0.25">
      <c r="A13" s="21">
        <f t="shared" ref="A13:A26" si="0">A12+1</f>
        <v>2</v>
      </c>
      <c r="B13" s="22"/>
      <c r="C13" s="30" t="s">
        <v>41</v>
      </c>
      <c r="D13" s="29" t="s">
        <v>2</v>
      </c>
      <c r="E13" s="28">
        <v>650</v>
      </c>
      <c r="F13" s="34"/>
      <c r="G13" s="34">
        <f t="shared" ref="G13:G26" si="1">E13*F13</f>
        <v>0</v>
      </c>
    </row>
    <row r="14" spans="1:7" ht="11.25" customHeight="1" x14ac:dyDescent="0.25">
      <c r="A14" s="21">
        <f t="shared" si="0"/>
        <v>3</v>
      </c>
      <c r="B14" s="22"/>
      <c r="C14" s="30" t="s">
        <v>42</v>
      </c>
      <c r="D14" s="29" t="s">
        <v>2</v>
      </c>
      <c r="E14" s="28">
        <v>210</v>
      </c>
      <c r="F14" s="34"/>
      <c r="G14" s="34">
        <f t="shared" si="1"/>
        <v>0</v>
      </c>
    </row>
    <row r="15" spans="1:7" ht="11.25" customHeight="1" x14ac:dyDescent="0.25">
      <c r="A15" s="21">
        <f t="shared" si="0"/>
        <v>4</v>
      </c>
      <c r="B15" s="22"/>
      <c r="C15" s="30" t="s">
        <v>43</v>
      </c>
      <c r="D15" s="29" t="s">
        <v>2</v>
      </c>
      <c r="E15" s="28">
        <v>30</v>
      </c>
      <c r="F15" s="34"/>
      <c r="G15" s="34">
        <f t="shared" si="1"/>
        <v>0</v>
      </c>
    </row>
    <row r="16" spans="1:7" ht="11.25" customHeight="1" x14ac:dyDescent="0.25">
      <c r="A16" s="21">
        <f t="shared" si="0"/>
        <v>5</v>
      </c>
      <c r="B16" s="22"/>
      <c r="C16" s="30" t="s">
        <v>49</v>
      </c>
      <c r="D16" s="29" t="s">
        <v>2</v>
      </c>
      <c r="E16" s="28">
        <v>10</v>
      </c>
      <c r="F16" s="34"/>
      <c r="G16" s="34">
        <f t="shared" si="1"/>
        <v>0</v>
      </c>
    </row>
    <row r="17" spans="1:7" ht="11.25" customHeight="1" x14ac:dyDescent="0.25">
      <c r="A17" s="21">
        <f t="shared" si="0"/>
        <v>6</v>
      </c>
      <c r="B17" s="22"/>
      <c r="C17" s="30" t="s">
        <v>44</v>
      </c>
      <c r="D17" s="29" t="s">
        <v>2</v>
      </c>
      <c r="E17" s="28">
        <v>3</v>
      </c>
      <c r="F17" s="34"/>
      <c r="G17" s="34">
        <f t="shared" si="1"/>
        <v>0</v>
      </c>
    </row>
    <row r="18" spans="1:7" ht="11.25" customHeight="1" x14ac:dyDescent="0.25">
      <c r="A18" s="21">
        <f t="shared" si="0"/>
        <v>7</v>
      </c>
      <c r="B18" s="22"/>
      <c r="C18" s="30" t="s">
        <v>45</v>
      </c>
      <c r="D18" s="29" t="s">
        <v>1</v>
      </c>
      <c r="E18" s="28">
        <v>1</v>
      </c>
      <c r="F18" s="34"/>
      <c r="G18" s="34">
        <f t="shared" si="1"/>
        <v>0</v>
      </c>
    </row>
    <row r="19" spans="1:7" ht="11.25" customHeight="1" x14ac:dyDescent="0.25">
      <c r="A19" s="21">
        <f t="shared" si="0"/>
        <v>8</v>
      </c>
      <c r="B19" s="22"/>
      <c r="C19" s="30" t="s">
        <v>46</v>
      </c>
      <c r="D19" s="29" t="s">
        <v>1</v>
      </c>
      <c r="E19" s="28">
        <v>2</v>
      </c>
      <c r="F19" s="34"/>
      <c r="G19" s="34">
        <f t="shared" si="1"/>
        <v>0</v>
      </c>
    </row>
    <row r="20" spans="1:7" ht="11.25" customHeight="1" x14ac:dyDescent="0.25">
      <c r="A20" s="21">
        <f t="shared" si="0"/>
        <v>9</v>
      </c>
      <c r="B20" s="22"/>
      <c r="C20" s="30" t="s">
        <v>47</v>
      </c>
      <c r="D20" s="29" t="s">
        <v>1</v>
      </c>
      <c r="E20" s="28">
        <v>700</v>
      </c>
      <c r="F20" s="34"/>
      <c r="G20" s="34">
        <f t="shared" si="1"/>
        <v>0</v>
      </c>
    </row>
    <row r="21" spans="1:7" ht="11.25" customHeight="1" x14ac:dyDescent="0.25">
      <c r="A21" s="21">
        <f t="shared" si="0"/>
        <v>10</v>
      </c>
      <c r="B21" s="22"/>
      <c r="C21" s="30" t="s">
        <v>48</v>
      </c>
      <c r="D21" s="29" t="s">
        <v>1</v>
      </c>
      <c r="E21" s="28">
        <v>700</v>
      </c>
      <c r="F21" s="34"/>
      <c r="G21" s="34">
        <f t="shared" si="1"/>
        <v>0</v>
      </c>
    </row>
    <row r="22" spans="1:7" ht="11.25" customHeight="1" x14ac:dyDescent="0.25">
      <c r="A22" s="21">
        <f t="shared" si="0"/>
        <v>11</v>
      </c>
      <c r="B22" s="22"/>
      <c r="C22" s="30" t="s">
        <v>50</v>
      </c>
      <c r="D22" s="29" t="s">
        <v>1</v>
      </c>
      <c r="E22" s="28">
        <v>10</v>
      </c>
      <c r="F22" s="34"/>
      <c r="G22" s="34">
        <f t="shared" si="1"/>
        <v>0</v>
      </c>
    </row>
    <row r="23" spans="1:7" ht="11.25" customHeight="1" x14ac:dyDescent="0.25">
      <c r="A23" s="21">
        <f t="shared" si="0"/>
        <v>12</v>
      </c>
      <c r="B23" s="22"/>
      <c r="C23" s="30" t="s">
        <v>51</v>
      </c>
      <c r="D23" s="29" t="s">
        <v>1</v>
      </c>
      <c r="E23" s="28">
        <v>4</v>
      </c>
      <c r="F23" s="34"/>
      <c r="G23" s="34">
        <f t="shared" si="1"/>
        <v>0</v>
      </c>
    </row>
    <row r="24" spans="1:7" ht="11.25" customHeight="1" x14ac:dyDescent="0.25">
      <c r="A24" s="21">
        <f t="shared" si="0"/>
        <v>13</v>
      </c>
      <c r="B24" s="22"/>
      <c r="C24" s="30" t="s">
        <v>52</v>
      </c>
      <c r="D24" s="29" t="s">
        <v>55</v>
      </c>
      <c r="E24" s="28">
        <v>450</v>
      </c>
      <c r="F24" s="34"/>
      <c r="G24" s="34">
        <f t="shared" si="1"/>
        <v>0</v>
      </c>
    </row>
    <row r="25" spans="1:7" ht="11.25" customHeight="1" x14ac:dyDescent="0.25">
      <c r="A25" s="21">
        <f t="shared" si="0"/>
        <v>14</v>
      </c>
      <c r="B25" s="22"/>
      <c r="C25" s="30" t="s">
        <v>53</v>
      </c>
      <c r="D25" s="29" t="s">
        <v>55</v>
      </c>
      <c r="E25" s="28">
        <v>450</v>
      </c>
      <c r="F25" s="34"/>
      <c r="G25" s="34">
        <f t="shared" si="1"/>
        <v>0</v>
      </c>
    </row>
    <row r="26" spans="1:7" ht="11.25" customHeight="1" x14ac:dyDescent="0.25">
      <c r="A26" s="21">
        <f t="shared" si="0"/>
        <v>15</v>
      </c>
      <c r="B26" s="22"/>
      <c r="C26" s="30" t="s">
        <v>54</v>
      </c>
      <c r="D26" s="29" t="s">
        <v>1</v>
      </c>
      <c r="E26" s="28">
        <v>280</v>
      </c>
      <c r="F26" s="34"/>
      <c r="G26" s="34">
        <f t="shared" si="1"/>
        <v>0</v>
      </c>
    </row>
    <row r="27" spans="1:7" ht="21.75" customHeight="1" x14ac:dyDescent="0.25">
      <c r="A27" s="21"/>
      <c r="B27" s="22"/>
      <c r="C27" s="30" t="s">
        <v>78</v>
      </c>
      <c r="D27" s="29"/>
      <c r="E27" s="28"/>
      <c r="F27" s="34"/>
      <c r="G27" s="34"/>
    </row>
    <row r="28" spans="1:7" ht="11.25" customHeight="1" x14ac:dyDescent="0.25">
      <c r="A28" s="21"/>
      <c r="B28" s="22"/>
      <c r="C28" s="23"/>
      <c r="D28" s="21"/>
      <c r="E28" s="21"/>
      <c r="F28" s="34"/>
      <c r="G28" s="34"/>
    </row>
    <row r="29" spans="1:7" ht="11.25" customHeight="1" x14ac:dyDescent="0.25">
      <c r="A29" s="21"/>
      <c r="B29" s="22"/>
      <c r="C29" s="27" t="s">
        <v>22</v>
      </c>
      <c r="D29" s="21"/>
      <c r="E29" s="21"/>
      <c r="F29" s="34"/>
      <c r="G29" s="34"/>
    </row>
    <row r="30" spans="1:7" ht="33.75" customHeight="1" x14ac:dyDescent="0.25">
      <c r="A30" s="21">
        <f>A26+1</f>
        <v>16</v>
      </c>
      <c r="B30" s="22"/>
      <c r="C30" s="23" t="s">
        <v>141</v>
      </c>
      <c r="D30" s="21" t="s">
        <v>0</v>
      </c>
      <c r="E30" s="21">
        <v>0</v>
      </c>
      <c r="F30" s="34"/>
      <c r="G30" s="34">
        <f t="shared" ref="G30" si="2">E30*F30</f>
        <v>0</v>
      </c>
    </row>
    <row r="31" spans="1:7" ht="6" customHeight="1" x14ac:dyDescent="0.25">
      <c r="A31" s="21"/>
      <c r="B31" s="22"/>
      <c r="C31" s="23"/>
      <c r="D31" s="21"/>
      <c r="E31" s="21"/>
      <c r="F31" s="34"/>
      <c r="G31" s="34"/>
    </row>
    <row r="32" spans="1:7" ht="33" customHeight="1" x14ac:dyDescent="0.25">
      <c r="A32" s="21"/>
      <c r="B32" s="22"/>
      <c r="C32" s="23" t="s">
        <v>61</v>
      </c>
      <c r="D32" s="21"/>
      <c r="E32" s="21"/>
      <c r="F32" s="34"/>
      <c r="G32" s="34"/>
    </row>
    <row r="33" spans="1:7" ht="11.25" customHeight="1" x14ac:dyDescent="0.25">
      <c r="A33" s="21">
        <f>A30+1</f>
        <v>17</v>
      </c>
      <c r="B33" s="22"/>
      <c r="C33" s="30" t="s">
        <v>56</v>
      </c>
      <c r="D33" s="29" t="s">
        <v>2</v>
      </c>
      <c r="E33" s="28">
        <v>118</v>
      </c>
      <c r="F33" s="34"/>
      <c r="G33" s="34">
        <f t="shared" ref="G33:G94" si="3">E33*F33</f>
        <v>0</v>
      </c>
    </row>
    <row r="34" spans="1:7" ht="11.25" customHeight="1" x14ac:dyDescent="0.25">
      <c r="A34" s="21">
        <f t="shared" ref="A34:A39" si="4">A33+1</f>
        <v>18</v>
      </c>
      <c r="B34" s="22"/>
      <c r="C34" s="30" t="s">
        <v>57</v>
      </c>
      <c r="D34" s="29" t="s">
        <v>2</v>
      </c>
      <c r="E34" s="28">
        <v>480</v>
      </c>
      <c r="F34" s="34"/>
      <c r="G34" s="34">
        <f t="shared" si="3"/>
        <v>0</v>
      </c>
    </row>
    <row r="35" spans="1:7" ht="11.25" customHeight="1" x14ac:dyDescent="0.25">
      <c r="A35" s="21">
        <f t="shared" si="4"/>
        <v>19</v>
      </c>
      <c r="B35" s="22"/>
      <c r="C35" s="30" t="s">
        <v>58</v>
      </c>
      <c r="D35" s="29" t="s">
        <v>2</v>
      </c>
      <c r="E35" s="28">
        <v>165</v>
      </c>
      <c r="F35" s="34"/>
      <c r="G35" s="34">
        <f t="shared" si="3"/>
        <v>0</v>
      </c>
    </row>
    <row r="36" spans="1:7" ht="11.25" customHeight="1" x14ac:dyDescent="0.25">
      <c r="A36" s="21">
        <f t="shared" si="4"/>
        <v>20</v>
      </c>
      <c r="B36" s="22"/>
      <c r="C36" s="30" t="s">
        <v>59</v>
      </c>
      <c r="D36" s="29" t="s">
        <v>2</v>
      </c>
      <c r="E36" s="28">
        <v>71</v>
      </c>
      <c r="F36" s="34"/>
      <c r="G36" s="34">
        <f t="shared" si="3"/>
        <v>0</v>
      </c>
    </row>
    <row r="37" spans="1:7" ht="11.25" customHeight="1" x14ac:dyDescent="0.25">
      <c r="A37" s="21">
        <f t="shared" si="4"/>
        <v>21</v>
      </c>
      <c r="B37" s="22"/>
      <c r="C37" s="30" t="s">
        <v>60</v>
      </c>
      <c r="D37" s="29" t="s">
        <v>2</v>
      </c>
      <c r="E37" s="28">
        <v>145</v>
      </c>
      <c r="F37" s="34"/>
      <c r="G37" s="34">
        <f t="shared" si="3"/>
        <v>0</v>
      </c>
    </row>
    <row r="38" spans="1:7" ht="11.25" customHeight="1" x14ac:dyDescent="0.25">
      <c r="A38" s="21">
        <f t="shared" si="4"/>
        <v>22</v>
      </c>
      <c r="B38" s="22"/>
      <c r="C38" s="30" t="s">
        <v>62</v>
      </c>
      <c r="D38" s="29" t="s">
        <v>1</v>
      </c>
      <c r="E38" s="28">
        <v>70</v>
      </c>
      <c r="F38" s="34"/>
      <c r="G38" s="34">
        <f t="shared" si="3"/>
        <v>0</v>
      </c>
    </row>
    <row r="39" spans="1:7" ht="11.25" customHeight="1" x14ac:dyDescent="0.25">
      <c r="A39" s="21">
        <f t="shared" si="4"/>
        <v>23</v>
      </c>
      <c r="B39" s="22"/>
      <c r="C39" s="30" t="s">
        <v>63</v>
      </c>
      <c r="D39" s="29" t="s">
        <v>1</v>
      </c>
      <c r="E39" s="28">
        <v>26</v>
      </c>
      <c r="F39" s="34"/>
      <c r="G39" s="34">
        <f t="shared" si="3"/>
        <v>0</v>
      </c>
    </row>
    <row r="40" spans="1:7" ht="11.25" customHeight="1" x14ac:dyDescent="0.25">
      <c r="A40" s="21"/>
      <c r="B40" s="22"/>
      <c r="C40" s="23"/>
      <c r="D40" s="21"/>
      <c r="E40" s="21"/>
      <c r="F40" s="34"/>
      <c r="G40" s="34"/>
    </row>
    <row r="41" spans="1:7" ht="11.25" customHeight="1" x14ac:dyDescent="0.25">
      <c r="A41" s="21">
        <f>A39+1</f>
        <v>24</v>
      </c>
      <c r="B41" s="22"/>
      <c r="C41" s="30" t="s">
        <v>64</v>
      </c>
      <c r="D41" s="29" t="s">
        <v>1</v>
      </c>
      <c r="E41" s="28">
        <v>2</v>
      </c>
      <c r="F41" s="34"/>
      <c r="G41" s="34">
        <f t="shared" si="3"/>
        <v>0</v>
      </c>
    </row>
    <row r="42" spans="1:7" ht="11.25" customHeight="1" x14ac:dyDescent="0.25">
      <c r="A42" s="21">
        <f t="shared" ref="A42:A54" si="5">A41+1</f>
        <v>25</v>
      </c>
      <c r="B42" s="22"/>
      <c r="C42" s="30" t="s">
        <v>65</v>
      </c>
      <c r="D42" s="29" t="s">
        <v>1</v>
      </c>
      <c r="E42" s="28">
        <v>30</v>
      </c>
      <c r="F42" s="34"/>
      <c r="G42" s="34">
        <f t="shared" si="3"/>
        <v>0</v>
      </c>
    </row>
    <row r="43" spans="1:7" ht="11.25" customHeight="1" x14ac:dyDescent="0.25">
      <c r="A43" s="21">
        <f t="shared" si="5"/>
        <v>26</v>
      </c>
      <c r="B43" s="22"/>
      <c r="C43" s="30" t="s">
        <v>66</v>
      </c>
      <c r="D43" s="29" t="s">
        <v>1</v>
      </c>
      <c r="E43" s="28">
        <v>108</v>
      </c>
      <c r="F43" s="34"/>
      <c r="G43" s="34">
        <f t="shared" si="3"/>
        <v>0</v>
      </c>
    </row>
    <row r="44" spans="1:7" ht="11.25" customHeight="1" x14ac:dyDescent="0.25">
      <c r="A44" s="21">
        <f t="shared" si="5"/>
        <v>27</v>
      </c>
      <c r="B44" s="22"/>
      <c r="C44" s="30" t="s">
        <v>67</v>
      </c>
      <c r="D44" s="29" t="s">
        <v>1</v>
      </c>
      <c r="E44" s="28">
        <v>140</v>
      </c>
      <c r="F44" s="34"/>
      <c r="G44" s="34">
        <f t="shared" si="3"/>
        <v>0</v>
      </c>
    </row>
    <row r="45" spans="1:7" ht="11.25" customHeight="1" x14ac:dyDescent="0.25">
      <c r="A45" s="21">
        <f t="shared" si="5"/>
        <v>28</v>
      </c>
      <c r="B45" s="22"/>
      <c r="C45" s="30" t="s">
        <v>68</v>
      </c>
      <c r="D45" s="29" t="s">
        <v>1</v>
      </c>
      <c r="E45" s="28">
        <v>35</v>
      </c>
      <c r="F45" s="34"/>
      <c r="G45" s="34">
        <f t="shared" si="3"/>
        <v>0</v>
      </c>
    </row>
    <row r="46" spans="1:7" ht="11.25" customHeight="1" x14ac:dyDescent="0.25">
      <c r="A46" s="21">
        <f t="shared" si="5"/>
        <v>29</v>
      </c>
      <c r="B46" s="22"/>
      <c r="C46" s="30" t="s">
        <v>69</v>
      </c>
      <c r="D46" s="29" t="s">
        <v>1</v>
      </c>
      <c r="E46" s="28">
        <v>10</v>
      </c>
      <c r="F46" s="34"/>
      <c r="G46" s="34">
        <f t="shared" si="3"/>
        <v>0</v>
      </c>
    </row>
    <row r="47" spans="1:7" ht="11.25" customHeight="1" x14ac:dyDescent="0.25">
      <c r="A47" s="21">
        <f t="shared" si="5"/>
        <v>30</v>
      </c>
      <c r="B47" s="22"/>
      <c r="C47" s="30" t="s">
        <v>70</v>
      </c>
      <c r="D47" s="29" t="s">
        <v>1</v>
      </c>
      <c r="E47" s="28">
        <v>1</v>
      </c>
      <c r="F47" s="34"/>
      <c r="G47" s="34">
        <f t="shared" si="3"/>
        <v>0</v>
      </c>
    </row>
    <row r="48" spans="1:7" ht="11.25" customHeight="1" x14ac:dyDescent="0.25">
      <c r="A48" s="21">
        <f t="shared" si="5"/>
        <v>31</v>
      </c>
      <c r="B48" s="22"/>
      <c r="C48" s="30" t="s">
        <v>71</v>
      </c>
      <c r="D48" s="29" t="s">
        <v>1</v>
      </c>
      <c r="E48" s="28">
        <v>2</v>
      </c>
      <c r="F48" s="34"/>
      <c r="G48" s="34">
        <f t="shared" si="3"/>
        <v>0</v>
      </c>
    </row>
    <row r="49" spans="1:7" ht="11.25" customHeight="1" x14ac:dyDescent="0.25">
      <c r="A49" s="21">
        <f t="shared" si="5"/>
        <v>32</v>
      </c>
      <c r="B49" s="22"/>
      <c r="C49" s="30" t="s">
        <v>72</v>
      </c>
      <c r="D49" s="29" t="s">
        <v>1</v>
      </c>
      <c r="E49" s="28">
        <v>1</v>
      </c>
      <c r="F49" s="34"/>
      <c r="G49" s="34">
        <f t="shared" si="3"/>
        <v>0</v>
      </c>
    </row>
    <row r="50" spans="1:7" ht="11.25" customHeight="1" x14ac:dyDescent="0.25">
      <c r="A50" s="21">
        <f t="shared" si="5"/>
        <v>33</v>
      </c>
      <c r="B50" s="22"/>
      <c r="C50" s="30" t="s">
        <v>73</v>
      </c>
      <c r="D50" s="29" t="s">
        <v>1</v>
      </c>
      <c r="E50" s="28">
        <v>1</v>
      </c>
      <c r="F50" s="34"/>
      <c r="G50" s="34">
        <f t="shared" si="3"/>
        <v>0</v>
      </c>
    </row>
    <row r="51" spans="1:7" ht="11.25" customHeight="1" x14ac:dyDescent="0.25">
      <c r="A51" s="21">
        <f t="shared" si="5"/>
        <v>34</v>
      </c>
      <c r="B51" s="22"/>
      <c r="C51" s="30" t="s">
        <v>74</v>
      </c>
      <c r="D51" s="29" t="s">
        <v>1</v>
      </c>
      <c r="E51" s="28">
        <v>2</v>
      </c>
      <c r="F51" s="34"/>
      <c r="G51" s="34">
        <f t="shared" si="3"/>
        <v>0</v>
      </c>
    </row>
    <row r="52" spans="1:7" ht="11.25" customHeight="1" x14ac:dyDescent="0.25">
      <c r="A52" s="21">
        <f t="shared" si="5"/>
        <v>35</v>
      </c>
      <c r="B52" s="22"/>
      <c r="C52" s="30" t="s">
        <v>75</v>
      </c>
      <c r="D52" s="29" t="s">
        <v>1</v>
      </c>
      <c r="E52" s="28">
        <v>2</v>
      </c>
      <c r="F52" s="34"/>
      <c r="G52" s="34">
        <f t="shared" si="3"/>
        <v>0</v>
      </c>
    </row>
    <row r="53" spans="1:7" ht="11.25" customHeight="1" x14ac:dyDescent="0.25">
      <c r="A53" s="21">
        <f t="shared" si="5"/>
        <v>36</v>
      </c>
      <c r="B53" s="22"/>
      <c r="C53" s="30" t="s">
        <v>76</v>
      </c>
      <c r="D53" s="29" t="s">
        <v>1</v>
      </c>
      <c r="E53" s="28">
        <v>10</v>
      </c>
      <c r="F53" s="34"/>
      <c r="G53" s="34">
        <f t="shared" si="3"/>
        <v>0</v>
      </c>
    </row>
    <row r="54" spans="1:7" ht="11.25" customHeight="1" x14ac:dyDescent="0.25">
      <c r="A54" s="21">
        <f t="shared" si="5"/>
        <v>37</v>
      </c>
      <c r="B54" s="22"/>
      <c r="C54" s="30" t="s">
        <v>77</v>
      </c>
      <c r="D54" s="29" t="s">
        <v>1</v>
      </c>
      <c r="E54" s="28">
        <v>10</v>
      </c>
      <c r="F54" s="34"/>
      <c r="G54" s="34">
        <f t="shared" si="3"/>
        <v>0</v>
      </c>
    </row>
    <row r="55" spans="1:7" ht="11.25" customHeight="1" x14ac:dyDescent="0.25">
      <c r="A55" s="21"/>
      <c r="B55" s="22"/>
      <c r="C55" s="23"/>
      <c r="D55" s="21"/>
      <c r="E55" s="21"/>
      <c r="F55" s="34"/>
      <c r="G55" s="34"/>
    </row>
    <row r="56" spans="1:7" ht="11.25" customHeight="1" x14ac:dyDescent="0.25">
      <c r="A56" s="21">
        <f>A54+1</f>
        <v>38</v>
      </c>
      <c r="B56" s="22"/>
      <c r="C56" s="30" t="s">
        <v>79</v>
      </c>
      <c r="D56" s="29" t="s">
        <v>1</v>
      </c>
      <c r="E56" s="28">
        <v>1</v>
      </c>
      <c r="F56" s="34"/>
      <c r="G56" s="34">
        <f t="shared" si="3"/>
        <v>0</v>
      </c>
    </row>
    <row r="57" spans="1:7" ht="11.25" customHeight="1" x14ac:dyDescent="0.25">
      <c r="A57" s="21">
        <f t="shared" ref="A57:A94" si="6">A56+1</f>
        <v>39</v>
      </c>
      <c r="B57" s="22"/>
      <c r="C57" s="30" t="s">
        <v>80</v>
      </c>
      <c r="D57" s="29" t="s">
        <v>1</v>
      </c>
      <c r="E57" s="28">
        <v>2</v>
      </c>
      <c r="F57" s="34"/>
      <c r="G57" s="34">
        <f t="shared" si="3"/>
        <v>0</v>
      </c>
    </row>
    <row r="58" spans="1:7" ht="11.25" customHeight="1" x14ac:dyDescent="0.25">
      <c r="A58" s="21">
        <f t="shared" si="6"/>
        <v>40</v>
      </c>
      <c r="B58" s="22"/>
      <c r="C58" s="30" t="s">
        <v>81</v>
      </c>
      <c r="D58" s="29" t="s">
        <v>1</v>
      </c>
      <c r="E58" s="28">
        <v>2</v>
      </c>
      <c r="F58" s="34"/>
      <c r="G58" s="34">
        <f t="shared" si="3"/>
        <v>0</v>
      </c>
    </row>
    <row r="59" spans="1:7" ht="11.25" customHeight="1" x14ac:dyDescent="0.25">
      <c r="A59" s="21">
        <f t="shared" si="6"/>
        <v>41</v>
      </c>
      <c r="B59" s="22"/>
      <c r="C59" s="30" t="s">
        <v>82</v>
      </c>
      <c r="D59" s="29" t="s">
        <v>1</v>
      </c>
      <c r="E59" s="28">
        <v>3</v>
      </c>
      <c r="F59" s="34"/>
      <c r="G59" s="34">
        <f t="shared" si="3"/>
        <v>0</v>
      </c>
    </row>
    <row r="60" spans="1:7" ht="11.25" customHeight="1" x14ac:dyDescent="0.25">
      <c r="A60" s="21">
        <f t="shared" si="6"/>
        <v>42</v>
      </c>
      <c r="B60" s="22"/>
      <c r="C60" s="30" t="s">
        <v>83</v>
      </c>
      <c r="D60" s="29" t="s">
        <v>1</v>
      </c>
      <c r="E60" s="28">
        <v>3</v>
      </c>
      <c r="F60" s="34"/>
      <c r="G60" s="34">
        <f t="shared" si="3"/>
        <v>0</v>
      </c>
    </row>
    <row r="61" spans="1:7" ht="11.25" customHeight="1" x14ac:dyDescent="0.25">
      <c r="A61" s="21">
        <f t="shared" si="6"/>
        <v>43</v>
      </c>
      <c r="B61" s="22"/>
      <c r="C61" s="30" t="s">
        <v>84</v>
      </c>
      <c r="D61" s="29" t="s">
        <v>1</v>
      </c>
      <c r="E61" s="28">
        <v>1</v>
      </c>
      <c r="F61" s="34"/>
      <c r="G61" s="34">
        <f t="shared" si="3"/>
        <v>0</v>
      </c>
    </row>
    <row r="62" spans="1:7" ht="11.25" customHeight="1" x14ac:dyDescent="0.25">
      <c r="A62" s="21">
        <f t="shared" si="6"/>
        <v>44</v>
      </c>
      <c r="B62" s="22"/>
      <c r="C62" s="30" t="s">
        <v>85</v>
      </c>
      <c r="D62" s="29" t="s">
        <v>1</v>
      </c>
      <c r="E62" s="28">
        <v>1</v>
      </c>
      <c r="F62" s="34"/>
      <c r="G62" s="34">
        <f t="shared" si="3"/>
        <v>0</v>
      </c>
    </row>
    <row r="63" spans="1:7" ht="11.25" customHeight="1" x14ac:dyDescent="0.25">
      <c r="A63" s="21">
        <f t="shared" si="6"/>
        <v>45</v>
      </c>
      <c r="B63" s="22"/>
      <c r="C63" s="30" t="s">
        <v>86</v>
      </c>
      <c r="D63" s="29" t="s">
        <v>1</v>
      </c>
      <c r="E63" s="28">
        <v>7</v>
      </c>
      <c r="F63" s="34"/>
      <c r="G63" s="34">
        <f t="shared" si="3"/>
        <v>0</v>
      </c>
    </row>
    <row r="64" spans="1:7" ht="11.25" customHeight="1" x14ac:dyDescent="0.25">
      <c r="A64" s="21">
        <f t="shared" si="6"/>
        <v>46</v>
      </c>
      <c r="B64" s="22"/>
      <c r="C64" s="30" t="s">
        <v>87</v>
      </c>
      <c r="D64" s="29" t="s">
        <v>1</v>
      </c>
      <c r="E64" s="28">
        <v>5</v>
      </c>
      <c r="F64" s="34"/>
      <c r="G64" s="34">
        <f t="shared" si="3"/>
        <v>0</v>
      </c>
    </row>
    <row r="65" spans="1:7" ht="11.25" customHeight="1" x14ac:dyDescent="0.25">
      <c r="A65" s="21">
        <f t="shared" si="6"/>
        <v>47</v>
      </c>
      <c r="B65" s="22"/>
      <c r="C65" s="30" t="s">
        <v>88</v>
      </c>
      <c r="D65" s="29" t="s">
        <v>1</v>
      </c>
      <c r="E65" s="28">
        <v>1</v>
      </c>
      <c r="F65" s="34"/>
      <c r="G65" s="34">
        <f t="shared" si="3"/>
        <v>0</v>
      </c>
    </row>
    <row r="66" spans="1:7" ht="11.25" customHeight="1" x14ac:dyDescent="0.25">
      <c r="A66" s="21">
        <f t="shared" si="6"/>
        <v>48</v>
      </c>
      <c r="B66" s="22"/>
      <c r="C66" s="30" t="s">
        <v>89</v>
      </c>
      <c r="D66" s="29" t="s">
        <v>1</v>
      </c>
      <c r="E66" s="28">
        <v>1</v>
      </c>
      <c r="F66" s="34"/>
      <c r="G66" s="34">
        <f t="shared" si="3"/>
        <v>0</v>
      </c>
    </row>
    <row r="67" spans="1:7" ht="11.25" customHeight="1" x14ac:dyDescent="0.25">
      <c r="A67" s="21">
        <f t="shared" si="6"/>
        <v>49</v>
      </c>
      <c r="B67" s="22"/>
      <c r="C67" s="30" t="s">
        <v>90</v>
      </c>
      <c r="D67" s="29" t="s">
        <v>1</v>
      </c>
      <c r="E67" s="28">
        <v>1</v>
      </c>
      <c r="F67" s="34"/>
      <c r="G67" s="34">
        <f t="shared" si="3"/>
        <v>0</v>
      </c>
    </row>
    <row r="68" spans="1:7" ht="11.25" customHeight="1" x14ac:dyDescent="0.25">
      <c r="A68" s="21">
        <f t="shared" si="6"/>
        <v>50</v>
      </c>
      <c r="B68" s="22"/>
      <c r="C68" s="30" t="s">
        <v>91</v>
      </c>
      <c r="D68" s="29" t="s">
        <v>1</v>
      </c>
      <c r="E68" s="28">
        <v>2</v>
      </c>
      <c r="F68" s="34"/>
      <c r="G68" s="34">
        <f t="shared" si="3"/>
        <v>0</v>
      </c>
    </row>
    <row r="69" spans="1:7" ht="11.25" customHeight="1" x14ac:dyDescent="0.25">
      <c r="A69" s="21">
        <f t="shared" si="6"/>
        <v>51</v>
      </c>
      <c r="B69" s="22"/>
      <c r="C69" s="30" t="s">
        <v>92</v>
      </c>
      <c r="D69" s="29" t="s">
        <v>1</v>
      </c>
      <c r="E69" s="28">
        <v>1</v>
      </c>
      <c r="F69" s="34"/>
      <c r="G69" s="34">
        <f t="shared" si="3"/>
        <v>0</v>
      </c>
    </row>
    <row r="70" spans="1:7" ht="11.25" customHeight="1" x14ac:dyDescent="0.25">
      <c r="A70" s="21">
        <f t="shared" si="6"/>
        <v>52</v>
      </c>
      <c r="B70" s="22"/>
      <c r="C70" s="30" t="s">
        <v>93</v>
      </c>
      <c r="D70" s="29" t="s">
        <v>1</v>
      </c>
      <c r="E70" s="28">
        <v>1</v>
      </c>
      <c r="F70" s="34"/>
      <c r="G70" s="34">
        <f t="shared" si="3"/>
        <v>0</v>
      </c>
    </row>
    <row r="71" spans="1:7" ht="11.25" customHeight="1" x14ac:dyDescent="0.25">
      <c r="A71" s="21">
        <f t="shared" si="6"/>
        <v>53</v>
      </c>
      <c r="B71" s="22"/>
      <c r="C71" s="30" t="s">
        <v>94</v>
      </c>
      <c r="D71" s="29" t="s">
        <v>1</v>
      </c>
      <c r="E71" s="28">
        <v>1</v>
      </c>
      <c r="F71" s="34"/>
      <c r="G71" s="34">
        <f t="shared" si="3"/>
        <v>0</v>
      </c>
    </row>
    <row r="72" spans="1:7" ht="11.25" customHeight="1" x14ac:dyDescent="0.25">
      <c r="A72" s="21">
        <f t="shared" si="6"/>
        <v>54</v>
      </c>
      <c r="B72" s="22"/>
      <c r="C72" s="30" t="s">
        <v>95</v>
      </c>
      <c r="D72" s="29" t="s">
        <v>1</v>
      </c>
      <c r="E72" s="28">
        <v>1</v>
      </c>
      <c r="F72" s="34"/>
      <c r="G72" s="34">
        <f t="shared" si="3"/>
        <v>0</v>
      </c>
    </row>
    <row r="73" spans="1:7" ht="11.25" customHeight="1" x14ac:dyDescent="0.25">
      <c r="A73" s="21">
        <f t="shared" si="6"/>
        <v>55</v>
      </c>
      <c r="B73" s="22"/>
      <c r="C73" s="30" t="s">
        <v>96</v>
      </c>
      <c r="D73" s="29" t="s">
        <v>1</v>
      </c>
      <c r="E73" s="28">
        <v>1</v>
      </c>
      <c r="F73" s="34"/>
      <c r="G73" s="34">
        <f t="shared" si="3"/>
        <v>0</v>
      </c>
    </row>
    <row r="74" spans="1:7" ht="11.25" customHeight="1" x14ac:dyDescent="0.25">
      <c r="A74" s="21">
        <f t="shared" si="6"/>
        <v>56</v>
      </c>
      <c r="B74" s="22"/>
      <c r="C74" s="30" t="s">
        <v>97</v>
      </c>
      <c r="D74" s="29" t="s">
        <v>1</v>
      </c>
      <c r="E74" s="28">
        <v>1</v>
      </c>
      <c r="F74" s="34"/>
      <c r="G74" s="34">
        <f t="shared" si="3"/>
        <v>0</v>
      </c>
    </row>
    <row r="75" spans="1:7" ht="11.25" customHeight="1" x14ac:dyDescent="0.25">
      <c r="A75" s="21">
        <f t="shared" si="6"/>
        <v>57</v>
      </c>
      <c r="B75" s="22"/>
      <c r="C75" s="30" t="s">
        <v>98</v>
      </c>
      <c r="D75" s="29" t="s">
        <v>1</v>
      </c>
      <c r="E75" s="28">
        <v>2</v>
      </c>
      <c r="F75" s="34"/>
      <c r="G75" s="34">
        <f t="shared" si="3"/>
        <v>0</v>
      </c>
    </row>
    <row r="76" spans="1:7" ht="11.25" customHeight="1" x14ac:dyDescent="0.25">
      <c r="A76" s="21">
        <f t="shared" si="6"/>
        <v>58</v>
      </c>
      <c r="B76" s="22"/>
      <c r="C76" s="30" t="s">
        <v>99</v>
      </c>
      <c r="D76" s="29" t="s">
        <v>1</v>
      </c>
      <c r="E76" s="28">
        <v>2</v>
      </c>
      <c r="F76" s="34"/>
      <c r="G76" s="34">
        <f t="shared" si="3"/>
        <v>0</v>
      </c>
    </row>
    <row r="77" spans="1:7" ht="11.25" customHeight="1" x14ac:dyDescent="0.25">
      <c r="A77" s="21">
        <f t="shared" si="6"/>
        <v>59</v>
      </c>
      <c r="B77" s="22"/>
      <c r="C77" s="30" t="s">
        <v>100</v>
      </c>
      <c r="D77" s="29" t="s">
        <v>1</v>
      </c>
      <c r="E77" s="28">
        <v>1</v>
      </c>
      <c r="F77" s="34"/>
      <c r="G77" s="34">
        <f t="shared" si="3"/>
        <v>0</v>
      </c>
    </row>
    <row r="78" spans="1:7" ht="11.25" customHeight="1" x14ac:dyDescent="0.25">
      <c r="A78" s="21">
        <f t="shared" si="6"/>
        <v>60</v>
      </c>
      <c r="B78" s="22"/>
      <c r="C78" s="30" t="s">
        <v>101</v>
      </c>
      <c r="D78" s="29" t="s">
        <v>1</v>
      </c>
      <c r="E78" s="28">
        <v>2</v>
      </c>
      <c r="F78" s="34"/>
      <c r="G78" s="34">
        <f t="shared" si="3"/>
        <v>0</v>
      </c>
    </row>
    <row r="79" spans="1:7" ht="11.25" customHeight="1" x14ac:dyDescent="0.25">
      <c r="A79" s="21">
        <f t="shared" si="6"/>
        <v>61</v>
      </c>
      <c r="B79" s="22"/>
      <c r="C79" s="30" t="s">
        <v>102</v>
      </c>
      <c r="D79" s="29" t="s">
        <v>1</v>
      </c>
      <c r="E79" s="28">
        <v>2</v>
      </c>
      <c r="F79" s="34"/>
      <c r="G79" s="34">
        <f t="shared" si="3"/>
        <v>0</v>
      </c>
    </row>
    <row r="80" spans="1:7" ht="11.25" customHeight="1" x14ac:dyDescent="0.25">
      <c r="A80" s="21">
        <f t="shared" si="6"/>
        <v>62</v>
      </c>
      <c r="B80" s="22"/>
      <c r="C80" s="30" t="s">
        <v>103</v>
      </c>
      <c r="D80" s="29" t="s">
        <v>1</v>
      </c>
      <c r="E80" s="28">
        <v>3</v>
      </c>
      <c r="F80" s="34"/>
      <c r="G80" s="34">
        <f t="shared" si="3"/>
        <v>0</v>
      </c>
    </row>
    <row r="81" spans="1:7" ht="11.25" customHeight="1" x14ac:dyDescent="0.25">
      <c r="A81" s="21">
        <f t="shared" si="6"/>
        <v>63</v>
      </c>
      <c r="B81" s="22"/>
      <c r="C81" s="30" t="s">
        <v>104</v>
      </c>
      <c r="D81" s="29" t="s">
        <v>1</v>
      </c>
      <c r="E81" s="28">
        <v>3</v>
      </c>
      <c r="F81" s="34"/>
      <c r="G81" s="34">
        <f t="shared" si="3"/>
        <v>0</v>
      </c>
    </row>
    <row r="82" spans="1:7" ht="11.25" customHeight="1" x14ac:dyDescent="0.25">
      <c r="A82" s="21">
        <f t="shared" si="6"/>
        <v>64</v>
      </c>
      <c r="B82" s="22"/>
      <c r="C82" s="30" t="s">
        <v>105</v>
      </c>
      <c r="D82" s="29" t="s">
        <v>1</v>
      </c>
      <c r="E82" s="28">
        <v>1</v>
      </c>
      <c r="F82" s="34"/>
      <c r="G82" s="34">
        <f t="shared" si="3"/>
        <v>0</v>
      </c>
    </row>
    <row r="83" spans="1:7" ht="11.25" customHeight="1" x14ac:dyDescent="0.25">
      <c r="A83" s="21">
        <f t="shared" si="6"/>
        <v>65</v>
      </c>
      <c r="B83" s="22"/>
      <c r="C83" s="30" t="s">
        <v>106</v>
      </c>
      <c r="D83" s="29" t="s">
        <v>1</v>
      </c>
      <c r="E83" s="28">
        <v>2</v>
      </c>
      <c r="F83" s="34"/>
      <c r="G83" s="34">
        <f t="shared" si="3"/>
        <v>0</v>
      </c>
    </row>
    <row r="84" spans="1:7" ht="11.25" customHeight="1" x14ac:dyDescent="0.25">
      <c r="A84" s="21">
        <f t="shared" si="6"/>
        <v>66</v>
      </c>
      <c r="B84" s="22"/>
      <c r="C84" s="30" t="s">
        <v>107</v>
      </c>
      <c r="D84" s="29" t="s">
        <v>1</v>
      </c>
      <c r="E84" s="28">
        <v>3</v>
      </c>
      <c r="F84" s="34"/>
      <c r="G84" s="34">
        <f t="shared" si="3"/>
        <v>0</v>
      </c>
    </row>
    <row r="85" spans="1:7" ht="11.25" customHeight="1" x14ac:dyDescent="0.25">
      <c r="A85" s="21">
        <f t="shared" si="6"/>
        <v>67</v>
      </c>
      <c r="B85" s="22"/>
      <c r="C85" s="30" t="s">
        <v>108</v>
      </c>
      <c r="D85" s="29" t="s">
        <v>1</v>
      </c>
      <c r="E85" s="28">
        <v>2</v>
      </c>
      <c r="F85" s="34"/>
      <c r="G85" s="34">
        <f t="shared" si="3"/>
        <v>0</v>
      </c>
    </row>
    <row r="86" spans="1:7" ht="11.25" customHeight="1" x14ac:dyDescent="0.25">
      <c r="A86" s="21">
        <f t="shared" si="6"/>
        <v>68</v>
      </c>
      <c r="B86" s="22"/>
      <c r="C86" s="30" t="s">
        <v>109</v>
      </c>
      <c r="D86" s="29" t="s">
        <v>1</v>
      </c>
      <c r="E86" s="28">
        <v>1</v>
      </c>
      <c r="F86" s="34"/>
      <c r="G86" s="34">
        <f t="shared" si="3"/>
        <v>0</v>
      </c>
    </row>
    <row r="87" spans="1:7" ht="11.25" customHeight="1" x14ac:dyDescent="0.25">
      <c r="A87" s="21">
        <f t="shared" si="6"/>
        <v>69</v>
      </c>
      <c r="B87" s="22"/>
      <c r="C87" s="30" t="s">
        <v>110</v>
      </c>
      <c r="D87" s="29" t="s">
        <v>1</v>
      </c>
      <c r="E87" s="28">
        <v>1</v>
      </c>
      <c r="F87" s="34"/>
      <c r="G87" s="34">
        <f t="shared" si="3"/>
        <v>0</v>
      </c>
    </row>
    <row r="88" spans="1:7" ht="11.25" customHeight="1" x14ac:dyDescent="0.25">
      <c r="A88" s="21">
        <f t="shared" si="6"/>
        <v>70</v>
      </c>
      <c r="B88" s="22"/>
      <c r="C88" s="30" t="s">
        <v>111</v>
      </c>
      <c r="D88" s="29" t="s">
        <v>1</v>
      </c>
      <c r="E88" s="28">
        <v>1</v>
      </c>
      <c r="F88" s="34"/>
      <c r="G88" s="34">
        <f t="shared" si="3"/>
        <v>0</v>
      </c>
    </row>
    <row r="89" spans="1:7" ht="11.25" customHeight="1" x14ac:dyDescent="0.25">
      <c r="A89" s="21">
        <f t="shared" si="6"/>
        <v>71</v>
      </c>
      <c r="B89" s="22"/>
      <c r="C89" s="30" t="s">
        <v>112</v>
      </c>
      <c r="D89" s="29" t="s">
        <v>1</v>
      </c>
      <c r="E89" s="28">
        <v>1</v>
      </c>
      <c r="F89" s="34"/>
      <c r="G89" s="34">
        <f t="shared" si="3"/>
        <v>0</v>
      </c>
    </row>
    <row r="90" spans="1:7" ht="11.25" customHeight="1" x14ac:dyDescent="0.25">
      <c r="A90" s="21">
        <f t="shared" si="6"/>
        <v>72</v>
      </c>
      <c r="B90" s="22"/>
      <c r="C90" s="30" t="s">
        <v>113</v>
      </c>
      <c r="D90" s="29" t="s">
        <v>1</v>
      </c>
      <c r="E90" s="28">
        <v>2</v>
      </c>
      <c r="F90" s="34"/>
      <c r="G90" s="34">
        <f t="shared" si="3"/>
        <v>0</v>
      </c>
    </row>
    <row r="91" spans="1:7" ht="11.25" customHeight="1" x14ac:dyDescent="0.25">
      <c r="A91" s="21">
        <f t="shared" si="6"/>
        <v>73</v>
      </c>
      <c r="B91" s="22"/>
      <c r="C91" s="30" t="s">
        <v>114</v>
      </c>
      <c r="D91" s="29" t="s">
        <v>1</v>
      </c>
      <c r="E91" s="28">
        <v>2</v>
      </c>
      <c r="F91" s="34"/>
      <c r="G91" s="34">
        <f t="shared" si="3"/>
        <v>0</v>
      </c>
    </row>
    <row r="92" spans="1:7" ht="11.25" customHeight="1" x14ac:dyDescent="0.25">
      <c r="A92" s="21">
        <f t="shared" si="6"/>
        <v>74</v>
      </c>
      <c r="B92" s="22"/>
      <c r="C92" s="30" t="s">
        <v>115</v>
      </c>
      <c r="D92" s="29" t="s">
        <v>1</v>
      </c>
      <c r="E92" s="28">
        <v>3</v>
      </c>
      <c r="F92" s="34"/>
      <c r="G92" s="34">
        <f t="shared" si="3"/>
        <v>0</v>
      </c>
    </row>
    <row r="93" spans="1:7" ht="11.25" customHeight="1" x14ac:dyDescent="0.25">
      <c r="A93" s="21">
        <f t="shared" si="6"/>
        <v>75</v>
      </c>
      <c r="B93" s="22"/>
      <c r="C93" s="30" t="s">
        <v>116</v>
      </c>
      <c r="D93" s="29" t="s">
        <v>1</v>
      </c>
      <c r="E93" s="28">
        <v>185</v>
      </c>
      <c r="F93" s="34"/>
      <c r="G93" s="34">
        <f t="shared" si="3"/>
        <v>0</v>
      </c>
    </row>
    <row r="94" spans="1:7" ht="11.25" customHeight="1" x14ac:dyDescent="0.25">
      <c r="A94" s="21">
        <f t="shared" si="6"/>
        <v>76</v>
      </c>
      <c r="B94" s="22"/>
      <c r="C94" s="30" t="s">
        <v>117</v>
      </c>
      <c r="D94" s="29" t="s">
        <v>1</v>
      </c>
      <c r="E94" s="28">
        <v>70</v>
      </c>
      <c r="F94" s="34"/>
      <c r="G94" s="34">
        <f t="shared" si="3"/>
        <v>0</v>
      </c>
    </row>
    <row r="95" spans="1:7" ht="11.25" customHeight="1" x14ac:dyDescent="0.25">
      <c r="A95" s="21"/>
      <c r="B95" s="22"/>
      <c r="C95" s="30" t="s">
        <v>118</v>
      </c>
      <c r="D95" s="29"/>
      <c r="E95" s="31"/>
      <c r="F95" s="34"/>
      <c r="G95" s="34"/>
    </row>
    <row r="96" spans="1:7" ht="11.25" customHeight="1" x14ac:dyDescent="0.25">
      <c r="A96" s="21">
        <f>A94+1</f>
        <v>77</v>
      </c>
      <c r="B96" s="22"/>
      <c r="C96" s="30" t="s">
        <v>119</v>
      </c>
      <c r="D96" s="29" t="s">
        <v>125</v>
      </c>
      <c r="E96" s="28">
        <v>80</v>
      </c>
      <c r="F96" s="34"/>
      <c r="G96" s="34">
        <f>E95*F95</f>
        <v>0</v>
      </c>
    </row>
    <row r="97" spans="1:7" ht="11.25" customHeight="1" x14ac:dyDescent="0.25">
      <c r="A97" s="21">
        <f>A96+1</f>
        <v>78</v>
      </c>
      <c r="B97" s="22"/>
      <c r="C97" s="30" t="s">
        <v>120</v>
      </c>
      <c r="D97" s="29" t="s">
        <v>125</v>
      </c>
      <c r="E97" s="28">
        <v>1485</v>
      </c>
      <c r="F97" s="34"/>
      <c r="G97" s="34">
        <f>E96*F96</f>
        <v>0</v>
      </c>
    </row>
    <row r="98" spans="1:7" ht="6.75" customHeight="1" x14ac:dyDescent="0.25">
      <c r="A98" s="21"/>
      <c r="B98" s="22"/>
      <c r="C98" s="30"/>
      <c r="D98" s="29"/>
      <c r="E98" s="28"/>
      <c r="F98" s="34"/>
      <c r="G98" s="34"/>
    </row>
    <row r="99" spans="1:7" ht="11.25" customHeight="1" x14ac:dyDescent="0.25">
      <c r="A99" s="21"/>
      <c r="B99" s="22"/>
      <c r="C99" s="30" t="s">
        <v>126</v>
      </c>
      <c r="D99" s="29"/>
      <c r="E99" s="31"/>
      <c r="F99" s="34"/>
      <c r="G99" s="34"/>
    </row>
    <row r="100" spans="1:7" ht="11.25" customHeight="1" x14ac:dyDescent="0.25">
      <c r="A100" s="21">
        <f>A97+1</f>
        <v>79</v>
      </c>
      <c r="B100" s="22"/>
      <c r="C100" s="30" t="s">
        <v>121</v>
      </c>
      <c r="D100" s="29" t="s">
        <v>1</v>
      </c>
      <c r="E100" s="28">
        <v>1</v>
      </c>
      <c r="F100" s="34"/>
      <c r="G100" s="34">
        <f>E99*F99</f>
        <v>0</v>
      </c>
    </row>
    <row r="101" spans="1:7" ht="11.25" customHeight="1" x14ac:dyDescent="0.25">
      <c r="A101" s="21">
        <f>A100+1</f>
        <v>80</v>
      </c>
      <c r="B101" s="22"/>
      <c r="C101" s="30" t="s">
        <v>122</v>
      </c>
      <c r="D101" s="29" t="s">
        <v>1</v>
      </c>
      <c r="E101" s="28">
        <v>1</v>
      </c>
      <c r="F101" s="34"/>
      <c r="G101" s="34">
        <f t="shared" ref="G101:G103" si="7">E100*F100</f>
        <v>0</v>
      </c>
    </row>
    <row r="102" spans="1:7" ht="22.5" customHeight="1" x14ac:dyDescent="0.25">
      <c r="A102" s="21">
        <f>A101+1</f>
        <v>81</v>
      </c>
      <c r="B102" s="22"/>
      <c r="C102" s="30" t="s">
        <v>123</v>
      </c>
      <c r="D102" s="29" t="s">
        <v>1</v>
      </c>
      <c r="E102" s="28">
        <v>1</v>
      </c>
      <c r="F102" s="34"/>
      <c r="G102" s="34">
        <f t="shared" si="7"/>
        <v>0</v>
      </c>
    </row>
    <row r="103" spans="1:7" ht="11.25" customHeight="1" x14ac:dyDescent="0.25">
      <c r="A103" s="21">
        <f>A102+1</f>
        <v>82</v>
      </c>
      <c r="B103" s="22"/>
      <c r="C103" s="30" t="s">
        <v>124</v>
      </c>
      <c r="D103" s="29" t="s">
        <v>1</v>
      </c>
      <c r="E103" s="28">
        <v>1</v>
      </c>
      <c r="F103" s="34"/>
      <c r="G103" s="34">
        <f t="shared" si="7"/>
        <v>0</v>
      </c>
    </row>
    <row r="104" spans="1:7" ht="6" customHeight="1" x14ac:dyDescent="0.25">
      <c r="A104" s="21"/>
      <c r="B104" s="22"/>
      <c r="C104" s="30"/>
      <c r="D104" s="29"/>
      <c r="E104" s="28"/>
      <c r="F104" s="34"/>
      <c r="G104" s="34"/>
    </row>
    <row r="105" spans="1:7" ht="11.25" customHeight="1" x14ac:dyDescent="0.25">
      <c r="A105" s="21">
        <f>A103+1</f>
        <v>83</v>
      </c>
      <c r="B105" s="32"/>
      <c r="C105" s="30" t="s">
        <v>128</v>
      </c>
      <c r="D105" s="29" t="s">
        <v>2</v>
      </c>
      <c r="E105" s="28">
        <v>153</v>
      </c>
      <c r="F105" s="34"/>
      <c r="G105" s="34">
        <f>E104*F104</f>
        <v>0</v>
      </c>
    </row>
    <row r="106" spans="1:7" ht="11.25" customHeight="1" x14ac:dyDescent="0.25">
      <c r="A106" s="21">
        <f t="shared" ref="A106:A116" si="8">A105+1</f>
        <v>84</v>
      </c>
      <c r="B106" s="33"/>
      <c r="C106" s="30" t="s">
        <v>129</v>
      </c>
      <c r="D106" s="29" t="s">
        <v>2</v>
      </c>
      <c r="E106" s="28">
        <v>20</v>
      </c>
      <c r="F106" s="34"/>
      <c r="G106" s="34">
        <f t="shared" ref="G106:G116" si="9">E105*F105</f>
        <v>0</v>
      </c>
    </row>
    <row r="107" spans="1:7" ht="11.25" customHeight="1" x14ac:dyDescent="0.25">
      <c r="A107" s="21">
        <f t="shared" si="8"/>
        <v>85</v>
      </c>
      <c r="B107" s="33"/>
      <c r="C107" s="30" t="s">
        <v>130</v>
      </c>
      <c r="D107" s="29" t="s">
        <v>2</v>
      </c>
      <c r="E107" s="28">
        <v>115</v>
      </c>
      <c r="F107" s="34"/>
      <c r="G107" s="34">
        <f t="shared" si="9"/>
        <v>0</v>
      </c>
    </row>
    <row r="108" spans="1:7" ht="11.25" customHeight="1" x14ac:dyDescent="0.25">
      <c r="A108" s="21">
        <f t="shared" si="8"/>
        <v>86</v>
      </c>
      <c r="B108" s="33"/>
      <c r="C108" s="30" t="s">
        <v>127</v>
      </c>
      <c r="D108" s="29" t="s">
        <v>2</v>
      </c>
      <c r="E108" s="28">
        <v>97</v>
      </c>
      <c r="F108" s="35"/>
      <c r="G108" s="34">
        <f t="shared" si="9"/>
        <v>0</v>
      </c>
    </row>
    <row r="109" spans="1:7" ht="11.25" customHeight="1" x14ac:dyDescent="0.25">
      <c r="A109" s="21">
        <f t="shared" si="8"/>
        <v>87</v>
      </c>
      <c r="B109" s="33"/>
      <c r="C109" s="30" t="s">
        <v>131</v>
      </c>
      <c r="D109" s="29" t="s">
        <v>2</v>
      </c>
      <c r="E109" s="28">
        <v>32</v>
      </c>
      <c r="F109" s="34"/>
      <c r="G109" s="34">
        <f t="shared" si="9"/>
        <v>0</v>
      </c>
    </row>
    <row r="110" spans="1:7" ht="11.25" customHeight="1" x14ac:dyDescent="0.25">
      <c r="A110" s="21">
        <f t="shared" si="8"/>
        <v>88</v>
      </c>
      <c r="B110" s="33"/>
      <c r="C110" s="30" t="s">
        <v>132</v>
      </c>
      <c r="D110" s="29" t="s">
        <v>2</v>
      </c>
      <c r="E110" s="28">
        <v>15</v>
      </c>
      <c r="F110" s="34"/>
      <c r="G110" s="34">
        <f t="shared" si="9"/>
        <v>0</v>
      </c>
    </row>
    <row r="111" spans="1:7" ht="11.25" customHeight="1" x14ac:dyDescent="0.25">
      <c r="A111" s="21">
        <f t="shared" si="8"/>
        <v>89</v>
      </c>
      <c r="B111" s="33"/>
      <c r="C111" s="30" t="s">
        <v>133</v>
      </c>
      <c r="D111" s="29" t="s">
        <v>2</v>
      </c>
      <c r="E111" s="28">
        <v>42</v>
      </c>
      <c r="F111" s="34"/>
      <c r="G111" s="34">
        <f t="shared" si="9"/>
        <v>0</v>
      </c>
    </row>
    <row r="112" spans="1:7" ht="11.25" customHeight="1" x14ac:dyDescent="0.25">
      <c r="A112" s="21">
        <f t="shared" si="8"/>
        <v>90</v>
      </c>
      <c r="B112" s="33"/>
      <c r="C112" s="30" t="s">
        <v>134</v>
      </c>
      <c r="D112" s="29" t="s">
        <v>2</v>
      </c>
      <c r="E112" s="28">
        <v>21</v>
      </c>
      <c r="F112" s="34"/>
      <c r="G112" s="34">
        <f t="shared" si="9"/>
        <v>0</v>
      </c>
    </row>
    <row r="113" spans="1:7" ht="11.25" customHeight="1" x14ac:dyDescent="0.25">
      <c r="A113" s="21">
        <f t="shared" si="8"/>
        <v>91</v>
      </c>
      <c r="B113" s="33"/>
      <c r="C113" s="30" t="s">
        <v>135</v>
      </c>
      <c r="D113" s="29" t="s">
        <v>2</v>
      </c>
      <c r="E113" s="28">
        <v>110</v>
      </c>
      <c r="F113" s="34"/>
      <c r="G113" s="34">
        <f t="shared" si="9"/>
        <v>0</v>
      </c>
    </row>
    <row r="114" spans="1:7" ht="11.25" customHeight="1" x14ac:dyDescent="0.25">
      <c r="A114" s="21">
        <f t="shared" si="8"/>
        <v>92</v>
      </c>
      <c r="B114" s="33"/>
      <c r="C114" s="30" t="s">
        <v>136</v>
      </c>
      <c r="D114" s="29" t="s">
        <v>2</v>
      </c>
      <c r="E114" s="28">
        <v>140</v>
      </c>
      <c r="F114" s="34"/>
      <c r="G114" s="34">
        <f t="shared" si="9"/>
        <v>0</v>
      </c>
    </row>
    <row r="115" spans="1:7" ht="11.25" customHeight="1" x14ac:dyDescent="0.25">
      <c r="A115" s="21">
        <f t="shared" si="8"/>
        <v>93</v>
      </c>
      <c r="B115" s="33"/>
      <c r="C115" s="30" t="s">
        <v>137</v>
      </c>
      <c r="D115" s="29" t="s">
        <v>2</v>
      </c>
      <c r="E115" s="28">
        <v>40</v>
      </c>
      <c r="F115" s="34"/>
      <c r="G115" s="34">
        <f t="shared" si="9"/>
        <v>0</v>
      </c>
    </row>
    <row r="116" spans="1:7" ht="11.25" customHeight="1" x14ac:dyDescent="0.25">
      <c r="A116" s="21">
        <f t="shared" si="8"/>
        <v>94</v>
      </c>
      <c r="C116" s="30" t="s">
        <v>138</v>
      </c>
      <c r="D116" s="29" t="s">
        <v>2</v>
      </c>
      <c r="E116" s="28">
        <v>110</v>
      </c>
      <c r="F116" s="34"/>
      <c r="G116" s="34">
        <f t="shared" si="9"/>
        <v>0</v>
      </c>
    </row>
    <row r="117" spans="1:7" ht="11.25" customHeight="1" x14ac:dyDescent="0.25">
      <c r="F117" s="34"/>
      <c r="G117" s="34"/>
    </row>
    <row r="118" spans="1:7" ht="11.25" customHeight="1" x14ac:dyDescent="0.25">
      <c r="C118" s="36" t="s">
        <v>140</v>
      </c>
      <c r="D118" s="37"/>
      <c r="E118" s="37"/>
      <c r="F118" s="38"/>
      <c r="G118" s="38">
        <f>SUM(G12:G117)</f>
        <v>0</v>
      </c>
    </row>
    <row r="119" spans="1:7" ht="11.25" customHeight="1" x14ac:dyDescent="0.25">
      <c r="F119" s="3"/>
      <c r="G119" s="1"/>
    </row>
    <row r="120" spans="1:7" ht="11.25" customHeight="1" x14ac:dyDescent="0.25">
      <c r="F120" s="3"/>
      <c r="G120" s="1"/>
    </row>
    <row r="121" spans="1:7" ht="11.25" customHeight="1" x14ac:dyDescent="0.25">
      <c r="F121" s="3"/>
      <c r="G121" s="1"/>
    </row>
    <row r="122" spans="1:7" ht="11.25" customHeight="1" x14ac:dyDescent="0.25">
      <c r="F122" s="3"/>
      <c r="G122" s="1"/>
    </row>
    <row r="123" spans="1:7" ht="11.25" customHeight="1" x14ac:dyDescent="0.25">
      <c r="F123" s="3"/>
      <c r="G123" s="1"/>
    </row>
    <row r="124" spans="1:7" ht="11.25" customHeight="1" x14ac:dyDescent="0.25">
      <c r="F124" s="3"/>
      <c r="G124" s="1"/>
    </row>
    <row r="125" spans="1:7" ht="11.25" customHeight="1" x14ac:dyDescent="0.25">
      <c r="F125" s="2"/>
      <c r="G125" s="1"/>
    </row>
    <row r="126" spans="1:7" ht="11.25" customHeight="1" x14ac:dyDescent="0.25">
      <c r="F126" s="2"/>
      <c r="G126" s="1"/>
    </row>
    <row r="127" spans="1:7" ht="11.25" customHeight="1" x14ac:dyDescent="0.25">
      <c r="F127" s="2"/>
      <c r="G127" s="1"/>
    </row>
    <row r="128" spans="1:7" ht="11.25" customHeight="1" x14ac:dyDescent="0.25">
      <c r="F128" s="2"/>
      <c r="G128" s="1"/>
    </row>
    <row r="129" spans="6:7" ht="11.25" customHeight="1" x14ac:dyDescent="0.25">
      <c r="F129" s="2"/>
      <c r="G129" s="1"/>
    </row>
    <row r="130" spans="6:7" ht="11.25" customHeight="1" x14ac:dyDescent="0.25">
      <c r="F130" s="2"/>
      <c r="G130" s="1"/>
    </row>
    <row r="131" spans="6:7" ht="11.25" customHeight="1" x14ac:dyDescent="0.25">
      <c r="F131" s="2"/>
      <c r="G131" s="1"/>
    </row>
    <row r="132" spans="6:7" ht="11.25" customHeight="1" x14ac:dyDescent="0.25">
      <c r="F132" s="2"/>
      <c r="G132" s="1"/>
    </row>
    <row r="133" spans="6:7" ht="11.25" customHeight="1" x14ac:dyDescent="0.25">
      <c r="F133" s="3"/>
      <c r="G133" s="1"/>
    </row>
    <row r="134" spans="6:7" ht="11.25" customHeight="1" x14ac:dyDescent="0.25">
      <c r="F134" s="3"/>
      <c r="G134" s="1"/>
    </row>
    <row r="135" spans="6:7" ht="11.25" customHeight="1" x14ac:dyDescent="0.25">
      <c r="F135" s="3"/>
      <c r="G135" s="1"/>
    </row>
    <row r="136" spans="6:7" ht="11.25" customHeight="1" x14ac:dyDescent="0.25">
      <c r="F136" s="3"/>
      <c r="G136" s="1"/>
    </row>
    <row r="137" spans="6:7" ht="11.25" customHeight="1" x14ac:dyDescent="0.25">
      <c r="F137" s="3"/>
      <c r="G137" s="1"/>
    </row>
    <row r="138" spans="6:7" ht="11.25" customHeight="1" x14ac:dyDescent="0.25">
      <c r="F138" s="3"/>
      <c r="G138" s="1"/>
    </row>
    <row r="139" spans="6:7" ht="11.25" customHeight="1" x14ac:dyDescent="0.25">
      <c r="F139" s="3"/>
      <c r="G139" s="1"/>
    </row>
    <row r="140" spans="6:7" ht="11.25" customHeight="1" x14ac:dyDescent="0.25">
      <c r="F140" s="3"/>
      <c r="G140" s="1"/>
    </row>
    <row r="141" spans="6:7" ht="11.25" customHeight="1" x14ac:dyDescent="0.25">
      <c r="F141" s="3"/>
      <c r="G141" s="1"/>
    </row>
    <row r="142" spans="6:7" x14ac:dyDescent="0.25">
      <c r="F142" s="3"/>
      <c r="G142" s="1"/>
    </row>
    <row r="143" spans="6:7" x14ac:dyDescent="0.25">
      <c r="F143" s="3"/>
      <c r="G143" s="1"/>
    </row>
    <row r="144" spans="6:7" x14ac:dyDescent="0.25">
      <c r="F144" s="3"/>
      <c r="G144" s="1"/>
    </row>
    <row r="145" spans="1:7" x14ac:dyDescent="0.25">
      <c r="F145" s="2"/>
      <c r="G145" s="1"/>
    </row>
    <row r="146" spans="1:7" x14ac:dyDescent="0.25">
      <c r="F146" s="3"/>
      <c r="G146" s="1"/>
    </row>
    <row r="147" spans="1:7" x14ac:dyDescent="0.25">
      <c r="F147" s="3"/>
      <c r="G147" s="1"/>
    </row>
    <row r="148" spans="1:7" x14ac:dyDescent="0.25">
      <c r="A148" s="3"/>
      <c r="B148" s="3"/>
      <c r="C148" s="3"/>
      <c r="D148" s="3"/>
      <c r="E148" s="3"/>
      <c r="F148" s="3"/>
      <c r="G148" s="1"/>
    </row>
    <row r="149" spans="1:7" x14ac:dyDescent="0.25">
      <c r="A149" s="2"/>
      <c r="B149" s="2"/>
      <c r="C149" s="3"/>
      <c r="D149" s="3"/>
      <c r="E149" s="3"/>
      <c r="F149" s="3"/>
      <c r="G149" s="1"/>
    </row>
    <row r="150" spans="1:7" x14ac:dyDescent="0.25">
      <c r="A150" s="3"/>
      <c r="B150" s="3"/>
      <c r="C150" s="3"/>
      <c r="D150" s="3"/>
      <c r="E150" s="3"/>
      <c r="F150" s="3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</sheetData>
  <mergeCells count="5">
    <mergeCell ref="B7:D7"/>
    <mergeCell ref="B3:D3"/>
    <mergeCell ref="B4:D4"/>
    <mergeCell ref="B5:D5"/>
    <mergeCell ref="B6:D6"/>
  </mergeCells>
  <phoneticPr fontId="0" type="noConversion"/>
  <pageMargins left="0.59055118110236227" right="0.19685039370078741" top="0.47244094488188981" bottom="0.59055118110236227" header="0.19685039370078741" footer="0.19685039370078741"/>
  <pageSetup paperSize="9" firstPageNumber="2" fitToHeight="0" orientation="portrait" horizontalDpi="4294967293" verticalDpi="4294967293" r:id="rId1"/>
  <headerFooter alignWithMargins="0">
    <oddFooter>&amp;C&amp;"-,Obyčejné"&amp;5&amp;F
Strana &amp;P (celkem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TL THERMO-SPC-ÚT</vt:lpstr>
      <vt:lpstr>SPC+ROZ-ÚT</vt:lpstr>
      <vt:lpstr>'SPC+ROZ-ÚT'!Názvy_tisku</vt:lpstr>
      <vt:lpstr>'SPC+ROZ-ÚT'!Oblast_tisku</vt:lpstr>
    </vt:vector>
  </TitlesOfParts>
  <Company>THERMOPROJEKT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SPC+PRO vytápění</dc:title>
  <dc:subject>Spefikace+Propočet ÚT</dc:subject>
  <dc:creator>koutnak@volny.cz</dc:creator>
  <cp:lastModifiedBy>Rozpočty</cp:lastModifiedBy>
  <cp:lastPrinted>2021-02-21T21:39:43Z</cp:lastPrinted>
  <dcterms:created xsi:type="dcterms:W3CDTF">2004-03-11T22:55:04Z</dcterms:created>
  <dcterms:modified xsi:type="dcterms:W3CDTF">2023-06-13T08:57:44Z</dcterms:modified>
</cp:coreProperties>
</file>